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gbelp/Downloads/"/>
    </mc:Choice>
  </mc:AlternateContent>
  <xr:revisionPtr revIDLastSave="0" documentId="8_{A1E89F04-E68D-2846-91A2-B78CC387B748}" xr6:coauthVersionLast="47" xr6:coauthVersionMax="47" xr10:uidLastSave="{00000000-0000-0000-0000-000000000000}"/>
  <bookViews>
    <workbookView xWindow="0" yWindow="760" windowWidth="34560" windowHeight="20180" xr2:uid="{BB62A763-EBEE-1348-8284-FA84B8D68308}"/>
  </bookViews>
  <sheets>
    <sheet name="Terms" sheetId="12" r:id="rId1"/>
    <sheet name="FAQs" sheetId="5" r:id="rId2"/>
    <sheet name="Data dictionary" sheetId="2" r:id="rId3"/>
    <sheet name="Sample dataset - zip codes" sheetId="6" r:id="rId4"/>
    <sheet name="Sample dataset - US states" sheetId="7" r:id="rId5"/>
    <sheet name="MoM ZCTA &amp; Drivers" sheetId="11" r:id="rId6"/>
    <sheet name="Roadmap" sheetId="3" r:id="rId7"/>
  </sheets>
  <definedNames>
    <definedName name="_xlnm._FilterDatabase" localSheetId="4" hidden="1">'Sample dataset - US states'!$B$2:$BG$55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" i="6" l="1"/>
  <c r="BF5" i="6"/>
  <c r="BG5" i="6"/>
  <c r="BH5" i="6"/>
  <c r="BI5" i="6"/>
  <c r="BJ5" i="6"/>
  <c r="BK5" i="6"/>
  <c r="BL5" i="6"/>
  <c r="BE6" i="6"/>
  <c r="BF6" i="6"/>
  <c r="BG6" i="6"/>
  <c r="BH6" i="6"/>
  <c r="BI6" i="6"/>
  <c r="BJ6" i="6"/>
  <c r="BK6" i="6"/>
  <c r="BL6" i="6"/>
  <c r="BE7" i="6"/>
  <c r="BF7" i="6"/>
  <c r="BG7" i="6"/>
  <c r="BH7" i="6"/>
  <c r="BI7" i="6"/>
  <c r="BJ7" i="6"/>
  <c r="BK7" i="6"/>
  <c r="BL7" i="6"/>
  <c r="BE8" i="6"/>
  <c r="BF8" i="6"/>
  <c r="BG8" i="6"/>
  <c r="BH8" i="6"/>
  <c r="BI8" i="6"/>
  <c r="BJ8" i="6"/>
  <c r="BK8" i="6"/>
  <c r="BL8" i="6"/>
  <c r="BE9" i="6"/>
  <c r="BF9" i="6"/>
  <c r="BG9" i="6"/>
  <c r="BH9" i="6"/>
  <c r="BI9" i="6"/>
  <c r="BJ9" i="6"/>
  <c r="BK9" i="6"/>
  <c r="BL9" i="6"/>
  <c r="BE10" i="6"/>
  <c r="BF10" i="6"/>
  <c r="BG10" i="6"/>
  <c r="BH10" i="6"/>
  <c r="BI10" i="6"/>
  <c r="BJ10" i="6"/>
  <c r="BK10" i="6"/>
  <c r="BL10" i="6"/>
  <c r="BE11" i="6"/>
  <c r="BF11" i="6"/>
  <c r="BG11" i="6"/>
  <c r="BH11" i="6"/>
  <c r="BI11" i="6"/>
  <c r="BJ11" i="6"/>
  <c r="BK11" i="6"/>
  <c r="BL11" i="6"/>
  <c r="BE12" i="6"/>
  <c r="BF12" i="6"/>
  <c r="BG12" i="6"/>
  <c r="BH12" i="6"/>
  <c r="BI12" i="6"/>
  <c r="BJ12" i="6"/>
  <c r="BK12" i="6"/>
  <c r="BL12" i="6"/>
  <c r="BE13" i="6"/>
  <c r="BF13" i="6"/>
  <c r="BG13" i="6"/>
  <c r="BH13" i="6"/>
  <c r="BI13" i="6"/>
  <c r="BJ13" i="6"/>
  <c r="BK13" i="6"/>
  <c r="BL13" i="6"/>
  <c r="BE14" i="6"/>
  <c r="BF14" i="6"/>
  <c r="BG14" i="6"/>
  <c r="BH14" i="6"/>
  <c r="BI14" i="6"/>
  <c r="BJ14" i="6"/>
  <c r="BK14" i="6"/>
  <c r="BL14" i="6"/>
  <c r="BE15" i="6"/>
  <c r="BF15" i="6"/>
  <c r="BG15" i="6"/>
  <c r="BH15" i="6"/>
  <c r="BI15" i="6"/>
  <c r="BJ15" i="6"/>
  <c r="BK15" i="6"/>
  <c r="BL15" i="6"/>
  <c r="BE16" i="6"/>
  <c r="BF16" i="6"/>
  <c r="BG16" i="6"/>
  <c r="BH16" i="6"/>
  <c r="BI16" i="6"/>
  <c r="BJ16" i="6"/>
  <c r="BK16" i="6"/>
  <c r="BL16" i="6"/>
  <c r="BE17" i="6"/>
  <c r="BF17" i="6"/>
  <c r="BG17" i="6"/>
  <c r="BH17" i="6"/>
  <c r="BI17" i="6"/>
  <c r="BJ17" i="6"/>
  <c r="BK17" i="6"/>
  <c r="BL17" i="6"/>
  <c r="BE18" i="6"/>
  <c r="BF18" i="6"/>
  <c r="BG18" i="6"/>
  <c r="BH18" i="6"/>
  <c r="BI18" i="6"/>
  <c r="BJ18" i="6"/>
  <c r="BK18" i="6"/>
  <c r="BL18" i="6"/>
  <c r="BE19" i="6"/>
  <c r="BF19" i="6"/>
  <c r="BG19" i="6"/>
  <c r="BH19" i="6"/>
  <c r="BI19" i="6"/>
  <c r="BJ19" i="6"/>
  <c r="BK19" i="6"/>
  <c r="BL19" i="6"/>
  <c r="BE20" i="6"/>
  <c r="BF20" i="6"/>
  <c r="BG20" i="6"/>
  <c r="BH20" i="6"/>
  <c r="BI20" i="6"/>
  <c r="BJ20" i="6"/>
  <c r="BK20" i="6"/>
  <c r="BL20" i="6"/>
  <c r="BE21" i="6"/>
  <c r="BF21" i="6"/>
  <c r="BG21" i="6"/>
  <c r="BH21" i="6"/>
  <c r="BI21" i="6"/>
  <c r="BJ21" i="6"/>
  <c r="BK21" i="6"/>
  <c r="BL21" i="6"/>
  <c r="BE22" i="6"/>
  <c r="BF22" i="6"/>
  <c r="BG22" i="6"/>
  <c r="BH22" i="6"/>
  <c r="BI22" i="6"/>
  <c r="BJ22" i="6"/>
  <c r="BK22" i="6"/>
  <c r="BL22" i="6"/>
  <c r="BE23" i="6"/>
  <c r="BF23" i="6"/>
  <c r="BG23" i="6"/>
  <c r="BH23" i="6"/>
  <c r="BI23" i="6"/>
  <c r="BJ23" i="6"/>
  <c r="BK23" i="6"/>
  <c r="BL23" i="6"/>
  <c r="BE24" i="6"/>
  <c r="BF24" i="6"/>
  <c r="BG24" i="6"/>
  <c r="BH24" i="6"/>
  <c r="BI24" i="6"/>
  <c r="BJ24" i="6"/>
  <c r="BK24" i="6"/>
  <c r="BL24" i="6"/>
  <c r="BE25" i="6"/>
  <c r="BF25" i="6"/>
  <c r="BG25" i="6"/>
  <c r="BH25" i="6"/>
  <c r="BI25" i="6"/>
  <c r="BJ25" i="6"/>
  <c r="BK25" i="6"/>
  <c r="BL25" i="6"/>
  <c r="BE27" i="6"/>
  <c r="BF27" i="6"/>
  <c r="BG27" i="6"/>
  <c r="BH27" i="6"/>
  <c r="BI27" i="6"/>
  <c r="BJ27" i="6"/>
  <c r="BK27" i="6"/>
  <c r="BL27" i="6"/>
  <c r="BE28" i="6"/>
  <c r="BF28" i="6"/>
  <c r="BG28" i="6"/>
  <c r="BH28" i="6"/>
  <c r="BI28" i="6"/>
  <c r="BJ28" i="6"/>
  <c r="BK28" i="6"/>
  <c r="BL28" i="6"/>
  <c r="BE29" i="6"/>
  <c r="BF29" i="6"/>
  <c r="BG29" i="6"/>
  <c r="BH29" i="6"/>
  <c r="BI29" i="6"/>
  <c r="BJ29" i="6"/>
  <c r="BK29" i="6"/>
  <c r="BL29" i="6"/>
  <c r="BE30" i="6"/>
  <c r="BF30" i="6"/>
  <c r="BG30" i="6"/>
  <c r="BH30" i="6"/>
  <c r="BI30" i="6"/>
  <c r="BJ30" i="6"/>
  <c r="BK30" i="6"/>
  <c r="BL30" i="6"/>
  <c r="BE31" i="6"/>
  <c r="BF31" i="6"/>
  <c r="BG31" i="6"/>
  <c r="BH31" i="6"/>
  <c r="BI31" i="6"/>
  <c r="BJ31" i="6"/>
  <c r="BK31" i="6"/>
  <c r="BL31" i="6"/>
  <c r="BE32" i="6"/>
  <c r="BF32" i="6"/>
  <c r="BG32" i="6"/>
  <c r="BH32" i="6"/>
  <c r="BI32" i="6"/>
  <c r="BJ32" i="6"/>
  <c r="BK32" i="6"/>
  <c r="BL32" i="6"/>
  <c r="BE33" i="6"/>
  <c r="BF33" i="6"/>
  <c r="BG33" i="6"/>
  <c r="BH33" i="6"/>
  <c r="BI33" i="6"/>
  <c r="BJ33" i="6"/>
  <c r="BK33" i="6"/>
  <c r="BL33" i="6"/>
  <c r="BE34" i="6"/>
  <c r="BF34" i="6"/>
  <c r="BG34" i="6"/>
  <c r="BH34" i="6"/>
  <c r="BI34" i="6"/>
  <c r="BJ34" i="6"/>
  <c r="BK34" i="6"/>
  <c r="BL34" i="6"/>
  <c r="BE35" i="6"/>
  <c r="BF35" i="6"/>
  <c r="BG35" i="6"/>
  <c r="BH35" i="6"/>
  <c r="BI35" i="6"/>
  <c r="BJ35" i="6"/>
  <c r="BK35" i="6"/>
  <c r="BL35" i="6"/>
  <c r="BE36" i="6"/>
  <c r="BF36" i="6"/>
  <c r="BG36" i="6"/>
  <c r="BH36" i="6"/>
  <c r="BI36" i="6"/>
  <c r="BJ36" i="6"/>
  <c r="BK36" i="6"/>
  <c r="BL36" i="6"/>
  <c r="BE37" i="6"/>
  <c r="BF37" i="6"/>
  <c r="BG37" i="6"/>
  <c r="BH37" i="6"/>
  <c r="BI37" i="6"/>
  <c r="BJ37" i="6"/>
  <c r="BK37" i="6"/>
  <c r="BL37" i="6"/>
  <c r="BE38" i="6"/>
  <c r="BF38" i="6"/>
  <c r="BG38" i="6"/>
  <c r="BH38" i="6"/>
  <c r="BI38" i="6"/>
  <c r="BJ38" i="6"/>
  <c r="BK38" i="6"/>
  <c r="BL38" i="6"/>
  <c r="BE39" i="6"/>
  <c r="BF39" i="6"/>
  <c r="BG39" i="6"/>
  <c r="BH39" i="6"/>
  <c r="BI39" i="6"/>
  <c r="BJ39" i="6"/>
  <c r="BK39" i="6"/>
  <c r="BL39" i="6"/>
  <c r="BE40" i="6"/>
  <c r="BF40" i="6"/>
  <c r="BG40" i="6"/>
  <c r="BH40" i="6"/>
  <c r="BI40" i="6"/>
  <c r="BJ40" i="6"/>
  <c r="BK40" i="6"/>
  <c r="BL40" i="6"/>
  <c r="BE41" i="6"/>
  <c r="BF41" i="6"/>
  <c r="BG41" i="6"/>
  <c r="BH41" i="6"/>
  <c r="BI41" i="6"/>
  <c r="BJ41" i="6"/>
  <c r="BK41" i="6"/>
  <c r="BL41" i="6"/>
  <c r="BE42" i="6"/>
  <c r="BF42" i="6"/>
  <c r="BG42" i="6"/>
  <c r="BH42" i="6"/>
  <c r="BI42" i="6"/>
  <c r="BJ42" i="6"/>
  <c r="BK42" i="6"/>
  <c r="BL42" i="6"/>
  <c r="BE43" i="6"/>
  <c r="BF43" i="6"/>
  <c r="BG43" i="6"/>
  <c r="BH43" i="6"/>
  <c r="BI43" i="6"/>
  <c r="BJ43" i="6"/>
  <c r="BK43" i="6"/>
  <c r="BL43" i="6"/>
  <c r="BE44" i="6"/>
  <c r="BF44" i="6"/>
  <c r="BG44" i="6"/>
  <c r="BH44" i="6"/>
  <c r="BI44" i="6"/>
  <c r="BJ44" i="6"/>
  <c r="BK44" i="6"/>
  <c r="BL44" i="6"/>
  <c r="BE45" i="6"/>
  <c r="BF45" i="6"/>
  <c r="BG45" i="6"/>
  <c r="BH45" i="6"/>
  <c r="BI45" i="6"/>
  <c r="BJ45" i="6"/>
  <c r="BK45" i="6"/>
  <c r="BL45" i="6"/>
  <c r="BE46" i="6"/>
  <c r="BF46" i="6"/>
  <c r="BG46" i="6"/>
  <c r="BH46" i="6"/>
  <c r="BI46" i="6"/>
  <c r="BJ46" i="6"/>
  <c r="BK46" i="6"/>
  <c r="BL46" i="6"/>
  <c r="BE47" i="6"/>
  <c r="BF47" i="6"/>
  <c r="BG47" i="6"/>
  <c r="BH47" i="6"/>
  <c r="BI47" i="6"/>
  <c r="BJ47" i="6"/>
  <c r="BK47" i="6"/>
  <c r="BL47" i="6"/>
  <c r="BE48" i="6"/>
  <c r="BF48" i="6"/>
  <c r="BG48" i="6"/>
  <c r="BH48" i="6"/>
  <c r="BI48" i="6"/>
  <c r="BJ48" i="6"/>
  <c r="BK48" i="6"/>
  <c r="BL48" i="6"/>
  <c r="BL4" i="6"/>
  <c r="BK4" i="6"/>
  <c r="BJ4" i="6"/>
  <c r="BI4" i="6"/>
  <c r="BH4" i="6"/>
  <c r="BG4" i="6"/>
  <c r="BF4" i="6"/>
  <c r="BE4" i="6"/>
</calcChain>
</file>

<file path=xl/sharedStrings.xml><?xml version="1.0" encoding="utf-8"?>
<sst xmlns="http://schemas.openxmlformats.org/spreadsheetml/2006/main" count="428" uniqueCount="278">
  <si>
    <t>By clicking “Download” or otherwise accessing the Arity Geosight data (the "Arity Data”) you agree to the following terms:</t>
  </si>
  <si>
    <t> </t>
  </si>
  <si>
    <t>Educational Use Only</t>
  </si>
  <si>
    <t>The Arity Data is provided solely for non-commercial, educational, and informational purposes. Any other use is strictly prohibited.</t>
  </si>
  <si>
    <t>No Warranties</t>
  </si>
  <si>
    <t>The Arity Data is provided “as is” without any warranties of any kind, express or implied, including but not limited to warranties of accuracy, completeness, merchantability, fitness for a particular purpose, or non-infringement. To the fullest extent permitted by law, Arity disclaims all liability arising from the use of or reliance on the Arity Data.</t>
  </si>
  <si>
    <t>Intellectual Property Rights</t>
  </si>
  <si>
    <t>All intellectual property rights in and to the Arity Data are owned and retained by Arity. No rights or licenses are granted except as expressly stated herein.</t>
  </si>
  <si>
    <t>Restrictions on Use</t>
  </si>
  <si>
    <t>You may not modify, reverse engineer, create derivative works from, or otherwise alter the Arity Data.</t>
  </si>
  <si>
    <t>You may not distribute, sublicense, share, or otherwise make the Arity Data available to any third party.</t>
  </si>
  <si>
    <t>Compliance</t>
  </si>
  <si>
    <t>You agree to comply with all applicable laws and regulations in connection with your use of the Arity Data.</t>
  </si>
  <si>
    <t>Deletion</t>
  </si>
  <si>
    <t>You agree to delete the Arity Data within 90 days after accessing it.</t>
  </si>
  <si>
    <t>If you do not agree to these terms, do not download or use the Arity Data.</t>
  </si>
  <si>
    <t>Questions</t>
  </si>
  <si>
    <t>Answer(s)</t>
  </si>
  <si>
    <t>Notes</t>
  </si>
  <si>
    <t>How is the telematics data collected?</t>
  </si>
  <si>
    <t>Arity offers a Software Development Kit (SDK) to our Mobile Publisher customers to embed inside of their mobile applications</t>
  </si>
  <si>
    <t>How many mobile connections (drivers) are in the dataset?</t>
  </si>
  <si>
    <t>45+ million</t>
  </si>
  <si>
    <t>~35M average mobile connections per month after filtering</t>
  </si>
  <si>
    <t>How many US States are in the dataset?</t>
  </si>
  <si>
    <t>50+</t>
  </si>
  <si>
    <t>All 50 US States, Washington DC, etc.</t>
  </si>
  <si>
    <t>How many zip codes are in the dataset?</t>
  </si>
  <si>
    <t>32,000+</t>
  </si>
  <si>
    <t>What percentage of US zip codes are represented in the dataset?</t>
  </si>
  <si>
    <t xml:space="preserve">~95.4% </t>
  </si>
  <si>
    <t>33,790 zip codes in the US via ZCTA Census Bureau</t>
  </si>
  <si>
    <t>What are the geographical granularities in the dataset?</t>
  </si>
  <si>
    <t>Dwelling zip code</t>
  </si>
  <si>
    <t>US State</t>
  </si>
  <si>
    <t>How frequently is the dataset aggregated?</t>
  </si>
  <si>
    <t>Monthly</t>
  </si>
  <si>
    <t>How frequently can the dataset be delivered?</t>
  </si>
  <si>
    <t>Quarterly</t>
  </si>
  <si>
    <t>Annually</t>
  </si>
  <si>
    <t>What filters do you apply to the dataset?</t>
  </si>
  <si>
    <t>Minimum of 5 mobile connections in a geography</t>
  </si>
  <si>
    <t>Driver labeled trips</t>
  </si>
  <si>
    <t>Remove duplicate trips</t>
  </si>
  <si>
    <t>CCPA &amp; Do Not Sell opt-outs for all US states</t>
  </si>
  <si>
    <t>What is the available date range of the dataset?</t>
  </si>
  <si>
    <t>October 1, 2023 to the most recent completed month</t>
  </si>
  <si>
    <t>What percentage of the driver population is represented in the dataset?</t>
  </si>
  <si>
    <t>~15.1% (35,845,065/237,655,884)</t>
  </si>
  <si>
    <t>DOT/Federal Highway Administration in 2023</t>
  </si>
  <si>
    <t>On average, how many drivers do you have in each zip code?</t>
  </si>
  <si>
    <t>~1,100 drivers per zip code</t>
  </si>
  <si>
    <t>Are these individual driver records?</t>
  </si>
  <si>
    <t>No, these are aggregated records with no personally identifiable information</t>
  </si>
  <si>
    <t>Records aggregated to a minimum of 5 mobile connections in a geography</t>
  </si>
  <si>
    <t>How are drivers and their data assigned to a geography?</t>
  </si>
  <si>
    <t>Drivers are assigned to a zip code and US State based on their predicted dwelling zip code</t>
  </si>
  <si>
    <t>This prediction is based off of the past 90 days of GPS trip end points</t>
  </si>
  <si>
    <t>Metrics</t>
  </si>
  <si>
    <t>Definition</t>
  </si>
  <si>
    <t>year</t>
  </si>
  <si>
    <t>month</t>
  </si>
  <si>
    <t>state/zip_code</t>
  </si>
  <si>
    <t>Data granularity level </t>
  </si>
  <si>
    <t>US state abbreviation or predicted dwelling zip code </t>
  </si>
  <si>
    <t>avg_ds2_score </t>
  </si>
  <si>
    <t>The average score for all drivers </t>
  </si>
  <si>
    <t>Arity Drivesight 2.0 model (Arity's telematics scoring based model that factors in various driving behaviors such as braking, high speed, time of day, etc.)</t>
  </si>
  <si>
    <t>median_ds2_score </t>
  </si>
  <si>
    <t>The median score for all drivers </t>
  </si>
  <si>
    <t>total_trips </t>
  </si>
  <si>
    <t>The total number of recorded trips for all drivers </t>
  </si>
  <si>
    <t>total_users </t>
  </si>
  <si>
    <t>The total number of unique users active in a given month </t>
  </si>
  <si>
    <t>total_observed_days </t>
  </si>
  <si>
    <t>The total number of days that users were observed in a given month </t>
  </si>
  <si>
    <t>The observed days for each user is calculated as the latest observed date for a trip for a user minus the earliest observed date for a trip for that user + 1</t>
  </si>
  <si>
    <t>total_miles </t>
  </si>
  <si>
    <t>The total miles traveled for all trips </t>
  </si>
  <si>
    <t>median_miles </t>
  </si>
  <si>
    <t>The median miles for all drivers </t>
  </si>
  <si>
    <t>total_duration </t>
  </si>
  <si>
    <t>The total elapsed time for all trips </t>
  </si>
  <si>
    <t>in seconds </t>
  </si>
  <si>
    <t>total_high_speed_miles_over_80mph </t>
  </si>
  <si>
    <t>The total miles traveled while speeding 80+ mph for all trips </t>
  </si>
  <si>
    <t>80+ mph </t>
  </si>
  <si>
    <t>total_high_speed_duration_over_80mph </t>
  </si>
  <si>
    <t>The total elapsed time while speeding 80+ mph for all trips </t>
  </si>
  <si>
    <t>total_phone_usage_events </t>
  </si>
  <si>
    <t>The total number of phone usage events for all trips </t>
  </si>
  <si>
    <t>phone unlock while traveling &gt;= 10 mph</t>
  </si>
  <si>
    <t>total_phone_movement_events </t>
  </si>
  <si>
    <t>The total number of phone movement events for all trips </t>
  </si>
  <si>
    <t>physical phone movement while traveling &gt;= 10 mph</t>
  </si>
  <si>
    <t>total_acceleration_events </t>
  </si>
  <si>
    <t>The total number of acceleration events for all trips </t>
  </si>
  <si>
    <t>&gt;= 7.1 mph/sec </t>
  </si>
  <si>
    <t>total_braking_events </t>
  </si>
  <si>
    <t>The total number of braking events for all trips </t>
  </si>
  <si>
    <t>avg_miles_per_user </t>
  </si>
  <si>
    <t>The average miles travelled per user </t>
  </si>
  <si>
    <t>avg_miles_per_trip </t>
  </si>
  <si>
    <t>The average miles traveled per trip </t>
  </si>
  <si>
    <t>avg_duration_per_trip </t>
  </si>
  <si>
    <t>The average elapsed time traveling per trip </t>
  </si>
  <si>
    <t>avg_speed_per_trip </t>
  </si>
  <si>
    <t>The average speed while traveling per trip </t>
  </si>
  <si>
    <t>in mph </t>
  </si>
  <si>
    <t>avg_phone_usage_per_trip </t>
  </si>
  <si>
    <t>The average number of phone usage events per trip </t>
  </si>
  <si>
    <t>phone unlock &gt;= 10 mph</t>
  </si>
  <si>
    <t>avg_phone_movement_per_trip </t>
  </si>
  <si>
    <t>The average number of phone movement events per trip </t>
  </si>
  <si>
    <t>physical phone movement &gt;= 10 mph</t>
  </si>
  <si>
    <t>avg_acceleration_events_per_trip </t>
  </si>
  <si>
    <t>The average number of acceleration events per trip </t>
  </si>
  <si>
    <t>avg_braking_events_per_trip </t>
  </si>
  <si>
    <t>The average number of braking events per trip </t>
  </si>
  <si>
    <t>stddev_miles_driven </t>
  </si>
  <si>
    <t>The standard deviation of miles traveled </t>
  </si>
  <si>
    <t>avg_top_5_ds2_scores </t>
  </si>
  <si>
    <t>The average score of the top 5 driving scores </t>
  </si>
  <si>
    <t>Arity Drivesight 2.0 model </t>
  </si>
  <si>
    <t>avg_btm_5_ds2_scores </t>
  </si>
  <si>
    <t>The average score of the bottom 5 driving scores </t>
  </si>
  <si>
    <t>avg_top_5_miles </t>
  </si>
  <si>
    <t>The average miles traveled by the top 5 users with the most miles traveled </t>
  </si>
  <si>
    <t>total_miles_12am_1am</t>
  </si>
  <si>
    <t>The total miles traveled during each one-hour segment in the day</t>
  </si>
  <si>
    <t>24 one-hour buckets
Total haversine distance (which may not add up perfectly with total_distance)</t>
  </si>
  <si>
    <t>total_miles_1am_2am</t>
  </si>
  <si>
    <t>total_miles_2am_3am</t>
  </si>
  <si>
    <t>total_miles_3am_4am</t>
  </si>
  <si>
    <t>total_miles_4am_5am</t>
  </si>
  <si>
    <t>total_miles_5am_6am</t>
  </si>
  <si>
    <t>total_miles_6am_7am</t>
  </si>
  <si>
    <t>total_miles_7am_8am</t>
  </si>
  <si>
    <t>total_miles_8am_9am</t>
  </si>
  <si>
    <t>total_miles_9am_10am</t>
  </si>
  <si>
    <t>total_miles_10am_11am</t>
  </si>
  <si>
    <t>total_miles_11am_12pm</t>
  </si>
  <si>
    <t>total_miles_12pm_1pm</t>
  </si>
  <si>
    <t>total_miles_1pm_2pm</t>
  </si>
  <si>
    <t>total_miles_2pm_3pm</t>
  </si>
  <si>
    <t>total_miles_3pm_4pm</t>
  </si>
  <si>
    <t>total_miles_4pm_5pm</t>
  </si>
  <si>
    <t>total_miles_5pm_6pm</t>
  </si>
  <si>
    <t>total_miles_6pm_7pm</t>
  </si>
  <si>
    <t>total_miles_7pm_8pm</t>
  </si>
  <si>
    <t>total_miles_8pm_9pm</t>
  </si>
  <si>
    <t>total_miles_9pm_10pm</t>
  </si>
  <si>
    <t>total_miles_10pm_11pm</t>
  </si>
  <si>
    <t>total_miles_11pm_12am</t>
  </si>
  <si>
    <t>percent_miles_10pm_4am</t>
  </si>
  <si>
    <t>The percentage of total miles that occurred late night between 10pm - 4am</t>
  </si>
  <si>
    <t>miles_per_observed_day</t>
  </si>
  <si>
    <t>The number of miles that occur per observed day</t>
  </si>
  <si>
    <t>percent_miles_over_80mph</t>
  </si>
  <si>
    <t>The percentage of total miles that were spent over 80mph</t>
  </si>
  <si>
    <t>phone_usage_events_per_mile</t>
  </si>
  <si>
    <t>The number of phone unlock events that occur per mile</t>
  </si>
  <si>
    <t>phone_movement_events_per_mile</t>
  </si>
  <si>
    <t>The number of physical phone movement events that occur per mile</t>
  </si>
  <si>
    <t>acceleration_events_per_mile</t>
  </si>
  <si>
    <t>The number of acceleration events that occur per mile</t>
  </si>
  <si>
    <t>braking_events_per_mile</t>
  </si>
  <si>
    <t>The number of braking events that occur per mile</t>
  </si>
  <si>
    <t>duration_per_trip</t>
  </si>
  <si>
    <t>The average duration per trip</t>
  </si>
  <si>
    <t xml:space="preserve">in seconds </t>
  </si>
  <si>
    <t>Sample dataset - US zip codes metrics</t>
  </si>
  <si>
    <t>zip_code</t>
  </si>
  <si>
    <t>state</t>
  </si>
  <si>
    <t>avg_ds2_score</t>
  </si>
  <si>
    <t>median_ds2_score</t>
  </si>
  <si>
    <t>total_trips</t>
  </si>
  <si>
    <t>total_users</t>
  </si>
  <si>
    <t>total_observed_days</t>
  </si>
  <si>
    <t>total_miles</t>
  </si>
  <si>
    <t>median_miles</t>
  </si>
  <si>
    <t>total_duration</t>
  </si>
  <si>
    <t>total_high_speed_miles_over_80mph</t>
  </si>
  <si>
    <t>total_high_speed_duration_over_80mph</t>
  </si>
  <si>
    <t>total_phone_usage_events</t>
  </si>
  <si>
    <t>total_phone_movement_events</t>
  </si>
  <si>
    <t>total_acceleration_events</t>
  </si>
  <si>
    <t>total_braking_events</t>
  </si>
  <si>
    <t>avg_miles_per_user</t>
  </si>
  <si>
    <t>avg_miles_per_trip</t>
  </si>
  <si>
    <t>avg_duration_per_trip</t>
  </si>
  <si>
    <t>avg_speed_per_trip</t>
  </si>
  <si>
    <t>avg_phone_usage_per_trip</t>
  </si>
  <si>
    <t>avg_phone_movement_events_per_trip</t>
  </si>
  <si>
    <t>avg_acceleration_events_per_trip</t>
  </si>
  <si>
    <t>avg_braking_events_per_trip</t>
  </si>
  <si>
    <t>stddev_miles_driven</t>
  </si>
  <si>
    <t>avg_top_5_ds2_scores</t>
  </si>
  <si>
    <t>avg_btm_5_ds2_scores</t>
  </si>
  <si>
    <t>avg_top_5_miles</t>
  </si>
  <si>
    <t>IL</t>
  </si>
  <si>
    <t>Sample dataset - US states metrics</t>
  </si>
  <si>
    <t>event_per_1K_miles</t>
  </si>
  <si>
    <t>event_per_mile</t>
  </si>
  <si>
    <t>MS</t>
  </si>
  <si>
    <t>ME</t>
  </si>
  <si>
    <t>LA</t>
  </si>
  <si>
    <t>VT</t>
  </si>
  <si>
    <t>AL</t>
  </si>
  <si>
    <t>WV</t>
  </si>
  <si>
    <t>NH</t>
  </si>
  <si>
    <t>RI</t>
  </si>
  <si>
    <t>SC</t>
  </si>
  <si>
    <t>IA</t>
  </si>
  <si>
    <t>SD</t>
  </si>
  <si>
    <t>ND</t>
  </si>
  <si>
    <t>MA</t>
  </si>
  <si>
    <t>KY</t>
  </si>
  <si>
    <t>AR</t>
  </si>
  <si>
    <t>NC</t>
  </si>
  <si>
    <t>TN</t>
  </si>
  <si>
    <t>OK</t>
  </si>
  <si>
    <t>NE</t>
  </si>
  <si>
    <t>NM</t>
  </si>
  <si>
    <t>IN</t>
  </si>
  <si>
    <t>MO</t>
  </si>
  <si>
    <t>WI</t>
  </si>
  <si>
    <t>KS</t>
  </si>
  <si>
    <t>DE</t>
  </si>
  <si>
    <t>PA</t>
  </si>
  <si>
    <t>MT</t>
  </si>
  <si>
    <t>TX</t>
  </si>
  <si>
    <t>GA</t>
  </si>
  <si>
    <t>OH</t>
  </si>
  <si>
    <t>VA</t>
  </si>
  <si>
    <t>CT</t>
  </si>
  <si>
    <t>FL</t>
  </si>
  <si>
    <t>MD</t>
  </si>
  <si>
    <t>WY</t>
  </si>
  <si>
    <t>AZ</t>
  </si>
  <si>
    <t>CO</t>
  </si>
  <si>
    <t>MN</t>
  </si>
  <si>
    <t>DC</t>
  </si>
  <si>
    <t>MI</t>
  </si>
  <si>
    <t>NJ</t>
  </si>
  <si>
    <t>ID</t>
  </si>
  <si>
    <t>AK</t>
  </si>
  <si>
    <t>NY</t>
  </si>
  <si>
    <t>WA</t>
  </si>
  <si>
    <t>UT</t>
  </si>
  <si>
    <t>HI</t>
  </si>
  <si>
    <t>OR</t>
  </si>
  <si>
    <t>CA</t>
  </si>
  <si>
    <t>NV</t>
  </si>
  <si>
    <t>MP</t>
  </si>
  <si>
    <t>United States month-over-month ZCTA coverage and driver counts</t>
  </si>
  <si>
    <t>Month-Year</t>
  </si>
  <si>
    <t>ZCTA coverage</t>
  </si>
  <si>
    <t>Driver counts</t>
  </si>
  <si>
    <t>ZCTA source data:</t>
  </si>
  <si>
    <t>2020 US Census Bureau</t>
  </si>
  <si>
    <t>Future metrics being evaluated</t>
  </si>
  <si>
    <t>Total rural vs. urban miles driven</t>
  </si>
  <si>
    <t>Total miles driven inside of zip code by residents</t>
  </si>
  <si>
    <t>Total miles driven outside of zip code by residents</t>
  </si>
  <si>
    <t>Total miles driven inside of zip code by non-residents</t>
  </si>
  <si>
    <t>Top 5 destination zip codes by resident’s origin zip code</t>
  </si>
  <si>
    <t>Total miles driven in top 5 destination zip codes by resident’s origin zip code</t>
  </si>
  <si>
    <t>Average Arity Drivesite 3.0 score</t>
  </si>
  <si>
    <t>Median Arity Drivesite 3.0 score</t>
  </si>
  <si>
    <t>Average top 5 Arity Drivesite 3.0 score</t>
  </si>
  <si>
    <t>Average bottom 5 Arity Drivesite 3.0 score</t>
  </si>
  <si>
    <t>Total collision events</t>
  </si>
  <si>
    <t>Average collision events per 1M trips</t>
  </si>
  <si>
    <t>Average collision events per 1M miles</t>
  </si>
  <si>
    <t>Total contextual speeding miles 5-10mph over the speed limit</t>
  </si>
  <si>
    <t>Total contextual speeding miles 10-15mph over the speed limit</t>
  </si>
  <si>
    <t>Total contextual speeding miles 15+mph over the speed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</si>
</sst>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292A2E"/>
      <name val="Helvetica Neue"/>
      <family val="2"/>
    </font>
    <font>
      <b/>
      <sz val="12"/>
      <color rgb="FF292A2E"/>
      <name val="Calibri"/>
      <family val="2"/>
    </font>
    <font>
      <sz val="12"/>
      <color theme="1"/>
      <name val="Calibri"/>
      <family val="2"/>
    </font>
    <font>
      <sz val="12"/>
      <color rgb="FF292A2E"/>
      <name val="Calibri"/>
      <family val="2"/>
    </font>
    <font>
      <sz val="12"/>
      <color rgb="FF000000"/>
      <name val="Aptos Narrow"/>
      <family val="2"/>
    </font>
    <font>
      <sz val="12"/>
      <name val="Calibri"/>
      <family val="2"/>
    </font>
    <font>
      <strike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Aptos Narrow"/>
      <family val="2"/>
      <scheme val="minor"/>
    </font>
    <font>
      <u/>
      <sz val="12"/>
      <color theme="10"/>
      <name val="Calibri"/>
      <family val="2"/>
    </font>
    <font>
      <sz val="12"/>
      <color theme="1"/>
      <name val="Aptos"/>
      <family val="2"/>
      <charset val="1"/>
    </font>
    <font>
      <b/>
      <sz val="12"/>
      <color theme="1"/>
      <name val="Aptos"/>
      <family val="2"/>
      <charset val="1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2" xfId="0" applyFont="1" applyBorder="1"/>
    <xf numFmtId="0" fontId="5" fillId="0" borderId="3" xfId="0" applyFont="1" applyBorder="1"/>
    <xf numFmtId="0" fontId="5" fillId="0" borderId="2" xfId="0" applyFont="1" applyBorder="1"/>
    <xf numFmtId="0" fontId="4" fillId="0" borderId="0" xfId="0" applyFont="1"/>
    <xf numFmtId="0" fontId="5" fillId="0" borderId="0" xfId="0" applyFont="1"/>
    <xf numFmtId="0" fontId="4" fillId="0" borderId="10" xfId="0" applyFont="1" applyBorder="1" applyAlignment="1">
      <alignment horizontal="left"/>
    </xf>
    <xf numFmtId="0" fontId="4" fillId="0" borderId="10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17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3" fillId="0" borderId="0" xfId="0" applyFont="1"/>
    <xf numFmtId="0" fontId="8" fillId="0" borderId="0" xfId="0" applyFont="1"/>
    <xf numFmtId="2" fontId="4" fillId="0" borderId="0" xfId="0" applyNumberFormat="1" applyFont="1"/>
    <xf numFmtId="1" fontId="4" fillId="0" borderId="0" xfId="0" applyNumberFormat="1" applyFont="1"/>
    <xf numFmtId="17" fontId="4" fillId="0" borderId="20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0" fontId="6" fillId="0" borderId="9" xfId="0" applyFont="1" applyBorder="1"/>
    <xf numFmtId="2" fontId="6" fillId="0" borderId="9" xfId="0" applyNumberFormat="1" applyFont="1" applyBorder="1"/>
    <xf numFmtId="1" fontId="6" fillId="0" borderId="9" xfId="0" applyNumberFormat="1" applyFont="1" applyBorder="1"/>
    <xf numFmtId="2" fontId="4" fillId="0" borderId="9" xfId="0" applyNumberFormat="1" applyFont="1" applyBorder="1"/>
    <xf numFmtId="3" fontId="9" fillId="0" borderId="3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6" fillId="0" borderId="0" xfId="0" applyFont="1"/>
    <xf numFmtId="0" fontId="6" fillId="0" borderId="14" xfId="0" applyFont="1" applyBorder="1"/>
    <xf numFmtId="0" fontId="6" fillId="0" borderId="13" xfId="0" applyFont="1" applyBorder="1"/>
    <xf numFmtId="0" fontId="6" fillId="0" borderId="20" xfId="0" applyFont="1" applyBorder="1"/>
    <xf numFmtId="1" fontId="6" fillId="0" borderId="20" xfId="0" applyNumberFormat="1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3" borderId="9" xfId="0" applyFont="1" applyFill="1" applyBorder="1"/>
    <xf numFmtId="0" fontId="6" fillId="3" borderId="14" xfId="0" applyFont="1" applyFill="1" applyBorder="1"/>
    <xf numFmtId="0" fontId="4" fillId="0" borderId="13" xfId="0" applyFont="1" applyBorder="1" applyAlignment="1">
      <alignment horizontal="left"/>
    </xf>
    <xf numFmtId="0" fontId="4" fillId="0" borderId="25" xfId="0" applyFont="1" applyBorder="1"/>
    <xf numFmtId="0" fontId="11" fillId="0" borderId="13" xfId="2" applyFont="1" applyBorder="1"/>
    <xf numFmtId="0" fontId="5" fillId="0" borderId="4" xfId="0" applyFont="1" applyBorder="1"/>
    <xf numFmtId="0" fontId="4" fillId="4" borderId="0" xfId="0" applyFont="1" applyFill="1"/>
    <xf numFmtId="0" fontId="0" fillId="4" borderId="0" xfId="0" applyFill="1"/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3" fillId="0" borderId="31" xfId="0" applyFont="1" applyBorder="1" applyAlignment="1">
      <alignment wrapText="1"/>
    </xf>
    <xf numFmtId="0" fontId="12" fillId="0" borderId="32" xfId="0" applyFont="1" applyBorder="1"/>
    <xf numFmtId="0" fontId="13" fillId="0" borderId="32" xfId="0" applyFont="1" applyBorder="1"/>
    <xf numFmtId="0" fontId="12" fillId="0" borderId="32" xfId="0" applyFont="1" applyBorder="1" applyAlignment="1">
      <alignment wrapText="1"/>
    </xf>
    <xf numFmtId="0" fontId="12" fillId="0" borderId="32" xfId="0" applyFont="1" applyBorder="1" applyAlignment="1">
      <alignment vertical="top" wrapText="1"/>
    </xf>
    <xf numFmtId="0" fontId="14" fillId="0" borderId="32" xfId="0" applyFont="1" applyBorder="1"/>
    <xf numFmtId="0" fontId="0" fillId="0" borderId="32" xfId="0" applyBorder="1"/>
    <xf numFmtId="0" fontId="12" fillId="0" borderId="33" xfId="0" applyFont="1" applyBorder="1"/>
    <xf numFmtId="0" fontId="9" fillId="0" borderId="0" xfId="0" applyFont="1"/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/>
    </xf>
    <xf numFmtId="2" fontId="10" fillId="0" borderId="9" xfId="2" applyNumberFormat="1" applyBorder="1" applyAlignment="1">
      <alignment horizontal="left"/>
    </xf>
    <xf numFmtId="0" fontId="4" fillId="0" borderId="21" xfId="0" applyFont="1" applyBorder="1" applyAlignment="1">
      <alignment horizontal="left"/>
    </xf>
  </cellXfs>
  <cellStyles count="3">
    <cellStyle name="Hyperlink" xfId="2" builtinId="8"/>
    <cellStyle name="Normal" xfId="0" builtinId="0"/>
    <cellStyle name="Normal 2" xfId="1" xr:uid="{ED77CD35-2868-43D5-A7C9-C675EED03258}"/>
  </cellStyles>
  <dxfs count="0"/>
  <tableStyles count="0" defaultTableStyle="TableStyleMedium2" defaultPivotStyle="PivotStyleLight16"/>
  <colors>
    <mruColors>
      <color rgb="FFE1E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atalog.data.gov/dataset/licensed-drivers-by-state-1949-202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ensus.gov/table?g=010XX00US$86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7B6E-5EC8-4D6E-BA02-91B6300962E4}">
  <dimension ref="B1:B23"/>
  <sheetViews>
    <sheetView tabSelected="1" workbookViewId="0">
      <selection activeCell="B30" sqref="B30"/>
    </sheetView>
  </sheetViews>
  <sheetFormatPr baseColWidth="10" defaultColWidth="8.83203125" defaultRowHeight="16" x14ac:dyDescent="0.2"/>
  <cols>
    <col min="2" max="2" width="93.33203125" bestFit="1" customWidth="1"/>
  </cols>
  <sheetData>
    <row r="1" spans="2:2" ht="17" thickBot="1" x14ac:dyDescent="0.25"/>
    <row r="2" spans="2:2" ht="34" x14ac:dyDescent="0.2">
      <c r="B2" s="61" t="s">
        <v>0</v>
      </c>
    </row>
    <row r="3" spans="2:2" x14ac:dyDescent="0.2">
      <c r="B3" s="62" t="s">
        <v>1</v>
      </c>
    </row>
    <row r="4" spans="2:2" x14ac:dyDescent="0.2">
      <c r="B4" s="63" t="s">
        <v>2</v>
      </c>
    </row>
    <row r="5" spans="2:2" ht="34" x14ac:dyDescent="0.2">
      <c r="B5" s="64" t="s">
        <v>3</v>
      </c>
    </row>
    <row r="6" spans="2:2" x14ac:dyDescent="0.2">
      <c r="B6" s="62"/>
    </row>
    <row r="7" spans="2:2" x14ac:dyDescent="0.2">
      <c r="B7" s="63" t="s">
        <v>4</v>
      </c>
    </row>
    <row r="8" spans="2:2" ht="68" x14ac:dyDescent="0.2">
      <c r="B8" s="65" t="s">
        <v>5</v>
      </c>
    </row>
    <row r="9" spans="2:2" x14ac:dyDescent="0.2">
      <c r="B9" s="62"/>
    </row>
    <row r="10" spans="2:2" x14ac:dyDescent="0.2">
      <c r="B10" s="63" t="s">
        <v>6</v>
      </c>
    </row>
    <row r="11" spans="2:2" ht="34" x14ac:dyDescent="0.2">
      <c r="B11" s="64" t="s">
        <v>7</v>
      </c>
    </row>
    <row r="12" spans="2:2" x14ac:dyDescent="0.2">
      <c r="B12" s="62"/>
    </row>
    <row r="13" spans="2:2" x14ac:dyDescent="0.2">
      <c r="B13" s="63" t="s">
        <v>8</v>
      </c>
    </row>
    <row r="14" spans="2:2" ht="17" x14ac:dyDescent="0.2">
      <c r="B14" s="64" t="s">
        <v>9</v>
      </c>
    </row>
    <row r="15" spans="2:2" ht="17" x14ac:dyDescent="0.2">
      <c r="B15" s="65" t="s">
        <v>10</v>
      </c>
    </row>
    <row r="16" spans="2:2" x14ac:dyDescent="0.2">
      <c r="B16" s="67"/>
    </row>
    <row r="17" spans="2:2" x14ac:dyDescent="0.2">
      <c r="B17" s="63" t="s">
        <v>11</v>
      </c>
    </row>
    <row r="18" spans="2:2" x14ac:dyDescent="0.2">
      <c r="B18" s="62" t="s">
        <v>12</v>
      </c>
    </row>
    <row r="19" spans="2:2" x14ac:dyDescent="0.2">
      <c r="B19" s="67"/>
    </row>
    <row r="20" spans="2:2" x14ac:dyDescent="0.2">
      <c r="B20" s="66" t="s">
        <v>13</v>
      </c>
    </row>
    <row r="21" spans="2:2" x14ac:dyDescent="0.2">
      <c r="B21" s="67" t="s">
        <v>14</v>
      </c>
    </row>
    <row r="22" spans="2:2" x14ac:dyDescent="0.2">
      <c r="B22" s="67"/>
    </row>
    <row r="23" spans="2:2" ht="17" thickBot="1" x14ac:dyDescent="0.25">
      <c r="B23" s="68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CE2D-4776-0F44-85B0-CD935F8E785C}">
  <dimension ref="B2:H21"/>
  <sheetViews>
    <sheetView workbookViewId="0">
      <selection activeCell="G38" sqref="G38"/>
    </sheetView>
  </sheetViews>
  <sheetFormatPr baseColWidth="10" defaultColWidth="11" defaultRowHeight="15.75" customHeight="1" x14ac:dyDescent="0.2"/>
  <cols>
    <col min="1" max="1" width="2.6640625" style="12" customWidth="1"/>
    <col min="2" max="2" width="59.6640625" style="12" customWidth="1"/>
    <col min="3" max="3" width="41.5" style="12" customWidth="1"/>
    <col min="4" max="4" width="17.33203125" style="12" customWidth="1"/>
    <col min="5" max="5" width="20" style="12" bestFit="1" customWidth="1"/>
    <col min="6" max="6" width="36.6640625" style="12" customWidth="1"/>
    <col min="7" max="7" width="61.1640625" style="12" customWidth="1"/>
    <col min="8" max="8" width="43.1640625" style="12" customWidth="1"/>
    <col min="9" max="16384" width="11" style="12"/>
  </cols>
  <sheetData>
    <row r="2" spans="2:8" ht="15.75" customHeight="1" x14ac:dyDescent="0.2">
      <c r="B2" s="2" t="s">
        <v>16</v>
      </c>
      <c r="C2" s="73" t="s">
        <v>17</v>
      </c>
      <c r="D2" s="73"/>
      <c r="E2" s="73"/>
      <c r="F2" s="73"/>
      <c r="G2" s="2" t="s">
        <v>18</v>
      </c>
    </row>
    <row r="3" spans="2:8" ht="15.75" customHeight="1" x14ac:dyDescent="0.2">
      <c r="B3" s="3" t="s">
        <v>19</v>
      </c>
      <c r="C3" s="70" t="s">
        <v>20</v>
      </c>
      <c r="D3" s="71"/>
      <c r="E3" s="71"/>
      <c r="F3" s="72"/>
      <c r="G3" s="3"/>
    </row>
    <row r="4" spans="2:8" ht="15.75" customHeight="1" x14ac:dyDescent="0.2">
      <c r="B4" s="3" t="s">
        <v>21</v>
      </c>
      <c r="C4" s="77" t="s">
        <v>22</v>
      </c>
      <c r="D4" s="77"/>
      <c r="E4" s="77"/>
      <c r="F4" s="77"/>
      <c r="G4" s="4" t="s">
        <v>23</v>
      </c>
    </row>
    <row r="5" spans="2:8" ht="15.75" customHeight="1" x14ac:dyDescent="0.2">
      <c r="B5" s="5" t="s">
        <v>24</v>
      </c>
      <c r="C5" s="78" t="s">
        <v>25</v>
      </c>
      <c r="D5" s="79"/>
      <c r="E5" s="79"/>
      <c r="F5" s="80"/>
      <c r="G5" s="6" t="s">
        <v>26</v>
      </c>
    </row>
    <row r="6" spans="2:8" ht="15.75" customHeight="1" x14ac:dyDescent="0.2">
      <c r="B6" s="5" t="s">
        <v>27</v>
      </c>
      <c r="C6" s="81" t="s">
        <v>28</v>
      </c>
      <c r="D6" s="82"/>
      <c r="E6" s="82"/>
      <c r="F6" s="83"/>
      <c r="G6" s="6"/>
      <c r="H6" s="24"/>
    </row>
    <row r="7" spans="2:8" ht="15.75" customHeight="1" x14ac:dyDescent="0.2">
      <c r="B7" s="5" t="s">
        <v>29</v>
      </c>
      <c r="C7" s="81" t="s">
        <v>30</v>
      </c>
      <c r="D7" s="82"/>
      <c r="E7" s="82"/>
      <c r="F7" s="83"/>
      <c r="G7" s="69" t="s">
        <v>31</v>
      </c>
      <c r="H7" s="24"/>
    </row>
    <row r="8" spans="2:8" ht="15.75" customHeight="1" x14ac:dyDescent="0.2">
      <c r="B8" s="7" t="s">
        <v>32</v>
      </c>
      <c r="C8" s="8" t="s">
        <v>33</v>
      </c>
      <c r="D8" s="81" t="s">
        <v>34</v>
      </c>
      <c r="E8" s="82"/>
      <c r="F8" s="83"/>
      <c r="G8" s="9"/>
    </row>
    <row r="9" spans="2:8" ht="15.75" customHeight="1" x14ac:dyDescent="0.2">
      <c r="B9" s="7" t="s">
        <v>35</v>
      </c>
      <c r="C9" s="81" t="s">
        <v>36</v>
      </c>
      <c r="D9" s="82"/>
      <c r="E9" s="82"/>
      <c r="F9" s="83"/>
      <c r="G9" s="9"/>
    </row>
    <row r="10" spans="2:8" ht="15.75" customHeight="1" x14ac:dyDescent="0.2">
      <c r="B10" s="7" t="s">
        <v>37</v>
      </c>
      <c r="C10" s="9" t="s">
        <v>36</v>
      </c>
      <c r="D10" s="9" t="s">
        <v>38</v>
      </c>
      <c r="E10" s="84" t="s">
        <v>39</v>
      </c>
      <c r="F10" s="85"/>
      <c r="G10" s="9"/>
    </row>
    <row r="11" spans="2:8" ht="15.75" customHeight="1" x14ac:dyDescent="0.2">
      <c r="B11" s="14" t="s">
        <v>40</v>
      </c>
      <c r="C11" s="15" t="s">
        <v>41</v>
      </c>
      <c r="D11" s="19" t="s">
        <v>42</v>
      </c>
      <c r="E11" s="17" t="s">
        <v>43</v>
      </c>
      <c r="F11" s="20" t="s">
        <v>44</v>
      </c>
      <c r="G11" s="15"/>
    </row>
    <row r="12" spans="2:8" ht="15.75" customHeight="1" x14ac:dyDescent="0.2">
      <c r="B12" s="16" t="s">
        <v>45</v>
      </c>
      <c r="C12" s="74" t="s">
        <v>46</v>
      </c>
      <c r="D12" s="75"/>
      <c r="E12" s="75"/>
      <c r="F12" s="76"/>
      <c r="G12" s="18"/>
    </row>
    <row r="13" spans="2:8" ht="15.75" customHeight="1" x14ac:dyDescent="0.2">
      <c r="B13" s="52" t="s">
        <v>47</v>
      </c>
      <c r="C13" s="74" t="s">
        <v>48</v>
      </c>
      <c r="D13" s="75"/>
      <c r="E13" s="75"/>
      <c r="F13" s="75"/>
      <c r="G13" s="54" t="s">
        <v>49</v>
      </c>
    </row>
    <row r="14" spans="2:8" ht="15.75" customHeight="1" x14ac:dyDescent="0.2">
      <c r="B14" s="52" t="s">
        <v>50</v>
      </c>
      <c r="C14" s="74" t="s">
        <v>51</v>
      </c>
      <c r="D14" s="75"/>
      <c r="E14" s="75"/>
      <c r="F14" s="75"/>
      <c r="G14" s="16"/>
    </row>
    <row r="15" spans="2:8" ht="16" x14ac:dyDescent="0.2">
      <c r="B15" s="18" t="s">
        <v>52</v>
      </c>
      <c r="C15" s="74" t="s">
        <v>53</v>
      </c>
      <c r="D15" s="75"/>
      <c r="E15" s="75"/>
      <c r="F15" s="76"/>
      <c r="G15" s="53" t="s">
        <v>54</v>
      </c>
    </row>
    <row r="16" spans="2:8" ht="16" x14ac:dyDescent="0.2">
      <c r="B16" s="17" t="s">
        <v>55</v>
      </c>
      <c r="C16" s="74" t="s">
        <v>56</v>
      </c>
      <c r="D16" s="75"/>
      <c r="E16" s="75"/>
      <c r="F16" s="76"/>
      <c r="G16" s="17" t="s">
        <v>57</v>
      </c>
    </row>
    <row r="17" ht="16" x14ac:dyDescent="0.2"/>
    <row r="18" ht="16" x14ac:dyDescent="0.2"/>
    <row r="19" ht="16" x14ac:dyDescent="0.2"/>
    <row r="20" ht="16" x14ac:dyDescent="0.2"/>
    <row r="21" ht="16" x14ac:dyDescent="0.2"/>
  </sheetData>
  <mergeCells count="14">
    <mergeCell ref="C3:F3"/>
    <mergeCell ref="C2:F2"/>
    <mergeCell ref="C15:F15"/>
    <mergeCell ref="C16:F16"/>
    <mergeCell ref="C4:F4"/>
    <mergeCell ref="C5:F5"/>
    <mergeCell ref="C6:F6"/>
    <mergeCell ref="D8:F8"/>
    <mergeCell ref="C9:F9"/>
    <mergeCell ref="E10:F10"/>
    <mergeCell ref="C12:F12"/>
    <mergeCell ref="C13:F13"/>
    <mergeCell ref="C14:F14"/>
    <mergeCell ref="C7:F7"/>
  </mergeCells>
  <hyperlinks>
    <hyperlink ref="G13" r:id="rId1" xr:uid="{BF903B5E-BDB3-4404-8F94-0D7C228031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2DB1-114D-0C43-8A83-7371048103C1}">
  <dimension ref="B2:D64"/>
  <sheetViews>
    <sheetView workbookViewId="0">
      <pane xSplit="1" ySplit="2" topLeftCell="B3" activePane="bottomRight" state="frozen"/>
      <selection pane="topRight"/>
      <selection pane="bottomLeft"/>
      <selection pane="bottomRight" activeCell="D17" sqref="D17"/>
    </sheetView>
  </sheetViews>
  <sheetFormatPr baseColWidth="10" defaultColWidth="11" defaultRowHeight="16" x14ac:dyDescent="0.2"/>
  <cols>
    <col min="1" max="1" width="2.6640625" customWidth="1"/>
    <col min="2" max="2" width="35" customWidth="1"/>
    <col min="3" max="3" width="62.1640625" customWidth="1"/>
    <col min="4" max="4" width="124.1640625" customWidth="1"/>
  </cols>
  <sheetData>
    <row r="2" spans="2:4" x14ac:dyDescent="0.2">
      <c r="B2" s="2" t="s">
        <v>58</v>
      </c>
      <c r="C2" s="2" t="s">
        <v>59</v>
      </c>
      <c r="D2" s="2" t="s">
        <v>18</v>
      </c>
    </row>
    <row r="3" spans="2:4" ht="17" x14ac:dyDescent="0.2">
      <c r="B3" s="22" t="s">
        <v>60</v>
      </c>
      <c r="C3" s="21"/>
      <c r="D3" s="22"/>
    </row>
    <row r="4" spans="2:4" ht="17" x14ac:dyDescent="0.2">
      <c r="B4" s="22" t="s">
        <v>61</v>
      </c>
      <c r="C4" s="21"/>
      <c r="D4" s="22"/>
    </row>
    <row r="5" spans="2:4" ht="17" x14ac:dyDescent="0.2">
      <c r="B5" s="22" t="s">
        <v>62</v>
      </c>
      <c r="C5" s="21" t="s">
        <v>63</v>
      </c>
      <c r="D5" s="22" t="s">
        <v>64</v>
      </c>
    </row>
    <row r="6" spans="2:4" ht="17" x14ac:dyDescent="0.2">
      <c r="B6" s="22" t="s">
        <v>65</v>
      </c>
      <c r="C6" s="21" t="s">
        <v>66</v>
      </c>
      <c r="D6" s="90" t="s">
        <v>67</v>
      </c>
    </row>
    <row r="7" spans="2:4" ht="17" x14ac:dyDescent="0.2">
      <c r="B7" s="22" t="s">
        <v>68</v>
      </c>
      <c r="C7" s="21" t="s">
        <v>69</v>
      </c>
      <c r="D7" s="91"/>
    </row>
    <row r="8" spans="2:4" ht="17" x14ac:dyDescent="0.2">
      <c r="B8" s="22" t="s">
        <v>70</v>
      </c>
      <c r="C8" s="21" t="s">
        <v>71</v>
      </c>
      <c r="D8" s="22" t="s">
        <v>1</v>
      </c>
    </row>
    <row r="9" spans="2:4" ht="17" x14ac:dyDescent="0.2">
      <c r="B9" s="22" t="s">
        <v>72</v>
      </c>
      <c r="C9" s="21" t="s">
        <v>73</v>
      </c>
      <c r="D9" s="22" t="s">
        <v>1</v>
      </c>
    </row>
    <row r="10" spans="2:4" ht="17.25" customHeight="1" x14ac:dyDescent="0.2">
      <c r="B10" s="22" t="s">
        <v>74</v>
      </c>
      <c r="C10" s="21" t="s">
        <v>75</v>
      </c>
      <c r="D10" s="22" t="s">
        <v>76</v>
      </c>
    </row>
    <row r="11" spans="2:4" ht="17" x14ac:dyDescent="0.2">
      <c r="B11" s="22" t="s">
        <v>77</v>
      </c>
      <c r="C11" s="21" t="s">
        <v>78</v>
      </c>
      <c r="D11" s="22" t="s">
        <v>1</v>
      </c>
    </row>
    <row r="12" spans="2:4" ht="17" x14ac:dyDescent="0.2">
      <c r="B12" s="22" t="s">
        <v>79</v>
      </c>
      <c r="C12" s="21" t="s">
        <v>80</v>
      </c>
      <c r="D12" s="22" t="s">
        <v>1</v>
      </c>
    </row>
    <row r="13" spans="2:4" ht="17" x14ac:dyDescent="0.2">
      <c r="B13" s="22" t="s">
        <v>81</v>
      </c>
      <c r="C13" s="21" t="s">
        <v>82</v>
      </c>
      <c r="D13" s="22" t="s">
        <v>83</v>
      </c>
    </row>
    <row r="14" spans="2:4" ht="17" x14ac:dyDescent="0.2">
      <c r="B14" s="22" t="s">
        <v>84</v>
      </c>
      <c r="C14" s="21" t="s">
        <v>85</v>
      </c>
      <c r="D14" s="22" t="s">
        <v>86</v>
      </c>
    </row>
    <row r="15" spans="2:4" ht="34" x14ac:dyDescent="0.2">
      <c r="B15" s="22" t="s">
        <v>87</v>
      </c>
      <c r="C15" s="21" t="s">
        <v>88</v>
      </c>
      <c r="D15" s="22" t="s">
        <v>83</v>
      </c>
    </row>
    <row r="16" spans="2:4" ht="17" x14ac:dyDescent="0.2">
      <c r="B16" s="22" t="s">
        <v>89</v>
      </c>
      <c r="C16" s="21" t="s">
        <v>90</v>
      </c>
      <c r="D16" s="22" t="s">
        <v>91</v>
      </c>
    </row>
    <row r="17" spans="2:4" ht="17" x14ac:dyDescent="0.2">
      <c r="B17" s="22" t="s">
        <v>92</v>
      </c>
      <c r="C17" s="21" t="s">
        <v>93</v>
      </c>
      <c r="D17" s="22" t="s">
        <v>94</v>
      </c>
    </row>
    <row r="18" spans="2:4" ht="17" x14ac:dyDescent="0.2">
      <c r="B18" s="22" t="s">
        <v>95</v>
      </c>
      <c r="C18" s="21" t="s">
        <v>96</v>
      </c>
      <c r="D18" s="22" t="s">
        <v>97</v>
      </c>
    </row>
    <row r="19" spans="2:4" ht="17" x14ac:dyDescent="0.2">
      <c r="B19" s="22" t="s">
        <v>98</v>
      </c>
      <c r="C19" s="21" t="s">
        <v>99</v>
      </c>
      <c r="D19" s="22" t="s">
        <v>97</v>
      </c>
    </row>
    <row r="20" spans="2:4" ht="17" x14ac:dyDescent="0.2">
      <c r="B20" s="22" t="s">
        <v>100</v>
      </c>
      <c r="C20" s="21" t="s">
        <v>101</v>
      </c>
      <c r="D20" s="22" t="s">
        <v>1</v>
      </c>
    </row>
    <row r="21" spans="2:4" ht="17" x14ac:dyDescent="0.2">
      <c r="B21" s="22" t="s">
        <v>102</v>
      </c>
      <c r="C21" s="21" t="s">
        <v>103</v>
      </c>
      <c r="D21" s="22" t="s">
        <v>1</v>
      </c>
    </row>
    <row r="22" spans="2:4" ht="17" x14ac:dyDescent="0.2">
      <c r="B22" s="22" t="s">
        <v>104</v>
      </c>
      <c r="C22" s="21" t="s">
        <v>105</v>
      </c>
      <c r="D22" s="22" t="s">
        <v>83</v>
      </c>
    </row>
    <row r="23" spans="2:4" ht="17" x14ac:dyDescent="0.2">
      <c r="B23" s="22" t="s">
        <v>106</v>
      </c>
      <c r="C23" s="21" t="s">
        <v>107</v>
      </c>
      <c r="D23" s="22" t="s">
        <v>108</v>
      </c>
    </row>
    <row r="24" spans="2:4" ht="17" x14ac:dyDescent="0.2">
      <c r="B24" s="22" t="s">
        <v>109</v>
      </c>
      <c r="C24" s="21" t="s">
        <v>110</v>
      </c>
      <c r="D24" s="22" t="s">
        <v>111</v>
      </c>
    </row>
    <row r="25" spans="2:4" ht="17" x14ac:dyDescent="0.2">
      <c r="B25" s="22" t="s">
        <v>112</v>
      </c>
      <c r="C25" s="21" t="s">
        <v>113</v>
      </c>
      <c r="D25" s="22" t="s">
        <v>114</v>
      </c>
    </row>
    <row r="26" spans="2:4" ht="17" x14ac:dyDescent="0.2">
      <c r="B26" s="22" t="s">
        <v>115</v>
      </c>
      <c r="C26" s="21" t="s">
        <v>116</v>
      </c>
      <c r="D26" s="22" t="s">
        <v>97</v>
      </c>
    </row>
    <row r="27" spans="2:4" ht="17" x14ac:dyDescent="0.2">
      <c r="B27" s="22" t="s">
        <v>117</v>
      </c>
      <c r="C27" s="21" t="s">
        <v>118</v>
      </c>
      <c r="D27" s="22" t="s">
        <v>97</v>
      </c>
    </row>
    <row r="28" spans="2:4" ht="17" x14ac:dyDescent="0.2">
      <c r="B28" s="22" t="s">
        <v>119</v>
      </c>
      <c r="C28" s="21" t="s">
        <v>120</v>
      </c>
      <c r="D28" s="22" t="s">
        <v>1</v>
      </c>
    </row>
    <row r="29" spans="2:4" ht="17" x14ac:dyDescent="0.2">
      <c r="B29" s="22" t="s">
        <v>121</v>
      </c>
      <c r="C29" s="21" t="s">
        <v>122</v>
      </c>
      <c r="D29" s="22" t="s">
        <v>123</v>
      </c>
    </row>
    <row r="30" spans="2:4" ht="17" x14ac:dyDescent="0.2">
      <c r="B30" s="22" t="s">
        <v>124</v>
      </c>
      <c r="C30" s="21" t="s">
        <v>125</v>
      </c>
      <c r="D30" s="22" t="s">
        <v>123</v>
      </c>
    </row>
    <row r="31" spans="2:4" ht="15.75" customHeight="1" x14ac:dyDescent="0.2">
      <c r="B31" s="22" t="s">
        <v>126</v>
      </c>
      <c r="C31" s="21" t="s">
        <v>127</v>
      </c>
      <c r="D31" s="22" t="s">
        <v>1</v>
      </c>
    </row>
    <row r="32" spans="2:4" ht="15" customHeight="1" x14ac:dyDescent="0.2">
      <c r="B32" s="11" t="s">
        <v>128</v>
      </c>
      <c r="C32" s="86" t="s">
        <v>129</v>
      </c>
      <c r="D32" s="88" t="s">
        <v>130</v>
      </c>
    </row>
    <row r="33" spans="2:4" x14ac:dyDescent="0.2">
      <c r="B33" s="11" t="s">
        <v>131</v>
      </c>
      <c r="C33" s="86"/>
      <c r="D33" s="89"/>
    </row>
    <row r="34" spans="2:4" x14ac:dyDescent="0.2">
      <c r="B34" s="11" t="s">
        <v>132</v>
      </c>
      <c r="C34" s="86"/>
      <c r="D34" s="89"/>
    </row>
    <row r="35" spans="2:4" x14ac:dyDescent="0.2">
      <c r="B35" s="11" t="s">
        <v>133</v>
      </c>
      <c r="C35" s="86"/>
      <c r="D35" s="89"/>
    </row>
    <row r="36" spans="2:4" x14ac:dyDescent="0.2">
      <c r="B36" s="11" t="s">
        <v>134</v>
      </c>
      <c r="C36" s="86"/>
      <c r="D36" s="89"/>
    </row>
    <row r="37" spans="2:4" x14ac:dyDescent="0.2">
      <c r="B37" s="11" t="s">
        <v>135</v>
      </c>
      <c r="C37" s="86"/>
      <c r="D37" s="89"/>
    </row>
    <row r="38" spans="2:4" x14ac:dyDescent="0.2">
      <c r="B38" s="11" t="s">
        <v>136</v>
      </c>
      <c r="C38" s="86"/>
      <c r="D38" s="89"/>
    </row>
    <row r="39" spans="2:4" x14ac:dyDescent="0.2">
      <c r="B39" s="11" t="s">
        <v>137</v>
      </c>
      <c r="C39" s="86"/>
      <c r="D39" s="89"/>
    </row>
    <row r="40" spans="2:4" x14ac:dyDescent="0.2">
      <c r="B40" s="11" t="s">
        <v>138</v>
      </c>
      <c r="C40" s="86"/>
      <c r="D40" s="89"/>
    </row>
    <row r="41" spans="2:4" x14ac:dyDescent="0.2">
      <c r="B41" s="11" t="s">
        <v>139</v>
      </c>
      <c r="C41" s="86"/>
      <c r="D41" s="89"/>
    </row>
    <row r="42" spans="2:4" x14ac:dyDescent="0.2">
      <c r="B42" s="11" t="s">
        <v>140</v>
      </c>
      <c r="C42" s="86"/>
      <c r="D42" s="89"/>
    </row>
    <row r="43" spans="2:4" x14ac:dyDescent="0.2">
      <c r="B43" s="11" t="s">
        <v>141</v>
      </c>
      <c r="C43" s="86"/>
      <c r="D43" s="89"/>
    </row>
    <row r="44" spans="2:4" x14ac:dyDescent="0.2">
      <c r="B44" s="11" t="s">
        <v>142</v>
      </c>
      <c r="C44" s="86"/>
      <c r="D44" s="89"/>
    </row>
    <row r="45" spans="2:4" x14ac:dyDescent="0.2">
      <c r="B45" s="11" t="s">
        <v>143</v>
      </c>
      <c r="C45" s="86"/>
      <c r="D45" s="89"/>
    </row>
    <row r="46" spans="2:4" x14ac:dyDescent="0.2">
      <c r="B46" s="11" t="s">
        <v>144</v>
      </c>
      <c r="C46" s="86"/>
      <c r="D46" s="89"/>
    </row>
    <row r="47" spans="2:4" x14ac:dyDescent="0.2">
      <c r="B47" s="11" t="s">
        <v>145</v>
      </c>
      <c r="C47" s="86"/>
      <c r="D47" s="89"/>
    </row>
    <row r="48" spans="2:4" x14ac:dyDescent="0.2">
      <c r="B48" s="11" t="s">
        <v>146</v>
      </c>
      <c r="C48" s="86"/>
      <c r="D48" s="89"/>
    </row>
    <row r="49" spans="2:4" x14ac:dyDescent="0.2">
      <c r="B49" s="11" t="s">
        <v>147</v>
      </c>
      <c r="C49" s="86"/>
      <c r="D49" s="89"/>
    </row>
    <row r="50" spans="2:4" x14ac:dyDescent="0.2">
      <c r="B50" s="11" t="s">
        <v>148</v>
      </c>
      <c r="C50" s="86"/>
      <c r="D50" s="89"/>
    </row>
    <row r="51" spans="2:4" x14ac:dyDescent="0.2">
      <c r="B51" s="11" t="s">
        <v>149</v>
      </c>
      <c r="C51" s="86"/>
      <c r="D51" s="89"/>
    </row>
    <row r="52" spans="2:4" x14ac:dyDescent="0.2">
      <c r="B52" s="11" t="s">
        <v>150</v>
      </c>
      <c r="C52" s="86"/>
      <c r="D52" s="89"/>
    </row>
    <row r="53" spans="2:4" x14ac:dyDescent="0.2">
      <c r="B53" s="11" t="s">
        <v>151</v>
      </c>
      <c r="C53" s="86"/>
      <c r="D53" s="89"/>
    </row>
    <row r="54" spans="2:4" x14ac:dyDescent="0.2">
      <c r="B54" s="11" t="s">
        <v>152</v>
      </c>
      <c r="C54" s="86"/>
      <c r="D54" s="89"/>
    </row>
    <row r="55" spans="2:4" x14ac:dyDescent="0.2">
      <c r="B55" s="11" t="s">
        <v>153</v>
      </c>
      <c r="C55" s="87"/>
      <c r="D55" s="89"/>
    </row>
    <row r="56" spans="2:4" ht="34" x14ac:dyDescent="0.2">
      <c r="B56" s="55" t="s">
        <v>154</v>
      </c>
      <c r="C56" s="21" t="s">
        <v>155</v>
      </c>
      <c r="D56" s="21"/>
    </row>
    <row r="57" spans="2:4" ht="17" x14ac:dyDescent="0.2">
      <c r="B57" s="55" t="s">
        <v>156</v>
      </c>
      <c r="C57" s="21" t="s">
        <v>157</v>
      </c>
      <c r="D57" s="21"/>
    </row>
    <row r="58" spans="2:4" ht="17" x14ac:dyDescent="0.2">
      <c r="B58" s="55" t="s">
        <v>158</v>
      </c>
      <c r="C58" s="21" t="s">
        <v>159</v>
      </c>
      <c r="D58" s="21"/>
    </row>
    <row r="59" spans="2:4" ht="17" x14ac:dyDescent="0.2">
      <c r="B59" s="55" t="s">
        <v>160</v>
      </c>
      <c r="C59" s="21" t="s">
        <v>161</v>
      </c>
      <c r="D59" s="21"/>
    </row>
    <row r="60" spans="2:4" ht="17" x14ac:dyDescent="0.2">
      <c r="B60" s="55" t="s">
        <v>162</v>
      </c>
      <c r="C60" s="21" t="s">
        <v>163</v>
      </c>
      <c r="D60" s="21"/>
    </row>
    <row r="61" spans="2:4" ht="17" x14ac:dyDescent="0.2">
      <c r="B61" s="55" t="s">
        <v>164</v>
      </c>
      <c r="C61" s="21" t="s">
        <v>165</v>
      </c>
      <c r="D61" s="21"/>
    </row>
    <row r="62" spans="2:4" ht="17" x14ac:dyDescent="0.2">
      <c r="B62" s="55" t="s">
        <v>166</v>
      </c>
      <c r="C62" s="21" t="s">
        <v>167</v>
      </c>
      <c r="D62" s="21"/>
    </row>
    <row r="63" spans="2:4" ht="17" x14ac:dyDescent="0.2">
      <c r="B63" s="55" t="s">
        <v>168</v>
      </c>
      <c r="C63" s="21" t="s">
        <v>169</v>
      </c>
      <c r="D63" s="21" t="s">
        <v>170</v>
      </c>
    </row>
    <row r="64" spans="2:4" x14ac:dyDescent="0.2">
      <c r="B64" s="1"/>
    </row>
  </sheetData>
  <mergeCells count="3">
    <mergeCell ref="C32:C55"/>
    <mergeCell ref="D32:D55"/>
    <mergeCell ref="D6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C544-DD2C-4747-83D7-9FA34C38428F}">
  <dimension ref="A1:BL59"/>
  <sheetViews>
    <sheetView showGridLines="0" workbookViewId="0">
      <pane ySplit="3" topLeftCell="A6" activePane="bottomLeft" state="frozen"/>
      <selection pane="bottomLeft" activeCell="I6" sqref="I6"/>
    </sheetView>
  </sheetViews>
  <sheetFormatPr baseColWidth="10" defaultColWidth="11" defaultRowHeight="15.75" customHeight="1" x14ac:dyDescent="0.2"/>
  <cols>
    <col min="1" max="1" width="2.6640625" customWidth="1"/>
    <col min="2" max="2" width="5" bestFit="1" customWidth="1"/>
    <col min="3" max="3" width="6.1640625" bestFit="1" customWidth="1"/>
    <col min="4" max="4" width="8.1640625" bestFit="1" customWidth="1"/>
    <col min="5" max="5" width="5" bestFit="1" customWidth="1"/>
    <col min="6" max="6" width="12.6640625" bestFit="1" customWidth="1"/>
    <col min="7" max="7" width="16.1640625" bestFit="1" customWidth="1"/>
    <col min="8" max="8" width="9" bestFit="1" customWidth="1"/>
    <col min="9" max="9" width="9.83203125" bestFit="1" customWidth="1"/>
    <col min="10" max="10" width="17.6640625" bestFit="1" customWidth="1"/>
    <col min="11" max="11" width="11" bestFit="1" customWidth="1"/>
    <col min="12" max="13" width="12.1640625" bestFit="1" customWidth="1"/>
    <col min="14" max="14" width="31.1640625" bestFit="1" customWidth="1"/>
    <col min="15" max="15" width="33.5" bestFit="1" customWidth="1"/>
    <col min="16" max="16" width="22.6640625" bestFit="1" customWidth="1"/>
    <col min="17" max="17" width="26.5" bestFit="1" customWidth="1"/>
    <col min="18" max="18" width="21.83203125" bestFit="1" customWidth="1"/>
    <col min="19" max="19" width="17.6640625" bestFit="1" customWidth="1"/>
    <col min="20" max="20" width="16.6640625" bestFit="1" customWidth="1"/>
    <col min="21" max="21" width="16" bestFit="1" customWidth="1"/>
    <col min="22" max="22" width="18.5" bestFit="1" customWidth="1"/>
    <col min="23" max="23" width="16.5" bestFit="1" customWidth="1"/>
    <col min="24" max="24" width="22.5" bestFit="1" customWidth="1"/>
    <col min="25" max="25" width="32.6640625" bestFit="1" customWidth="1"/>
    <col min="26" max="26" width="28.1640625" bestFit="1" customWidth="1"/>
    <col min="27" max="27" width="23.83203125" bestFit="1" customWidth="1"/>
    <col min="28" max="28" width="17.5" bestFit="1" customWidth="1"/>
    <col min="29" max="29" width="19.1640625" bestFit="1" customWidth="1"/>
    <col min="30" max="30" width="19.6640625" bestFit="1" customWidth="1"/>
    <col min="31" max="31" width="14.33203125" bestFit="1" customWidth="1"/>
    <col min="32" max="32" width="19.83203125" bestFit="1" customWidth="1"/>
    <col min="33" max="40" width="18.83203125" bestFit="1" customWidth="1"/>
    <col min="41" max="41" width="19.83203125" bestFit="1" customWidth="1"/>
    <col min="42" max="42" width="20.83203125" bestFit="1" customWidth="1"/>
    <col min="43" max="43" width="21" bestFit="1" customWidth="1"/>
    <col min="44" max="44" width="20" bestFit="1" customWidth="1"/>
    <col min="45" max="52" width="19" bestFit="1" customWidth="1"/>
    <col min="53" max="53" width="20" bestFit="1" customWidth="1"/>
    <col min="54" max="55" width="21" bestFit="1" customWidth="1"/>
    <col min="57" max="57" width="24" bestFit="1" customWidth="1"/>
    <col min="58" max="58" width="20.83203125" bestFit="1" customWidth="1"/>
    <col min="59" max="59" width="23.5" bestFit="1" customWidth="1"/>
    <col min="60" max="60" width="26" bestFit="1" customWidth="1"/>
    <col min="61" max="61" width="29.83203125" bestFit="1" customWidth="1"/>
    <col min="62" max="62" width="25.1640625" bestFit="1" customWidth="1"/>
    <col min="63" max="63" width="21" bestFit="1" customWidth="1"/>
    <col min="64" max="64" width="14.6640625" bestFit="1" customWidth="1"/>
  </cols>
  <sheetData>
    <row r="1" spans="1:64" ht="16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</row>
    <row r="2" spans="1:64" ht="16" x14ac:dyDescent="0.2">
      <c r="A2" s="12"/>
      <c r="B2" s="92" t="s">
        <v>171</v>
      </c>
      <c r="C2" s="92"/>
      <c r="D2" s="92"/>
      <c r="E2" s="92"/>
      <c r="F2" s="92"/>
      <c r="G2" s="23"/>
      <c r="H2" s="23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</row>
    <row r="3" spans="1:64" s="46" customFormat="1" ht="16" x14ac:dyDescent="0.2">
      <c r="A3" s="41"/>
      <c r="B3" s="42" t="s">
        <v>60</v>
      </c>
      <c r="C3" s="42" t="s">
        <v>61</v>
      </c>
      <c r="D3" s="42" t="s">
        <v>172</v>
      </c>
      <c r="E3" s="43" t="s">
        <v>173</v>
      </c>
      <c r="F3" s="44" t="s">
        <v>174</v>
      </c>
      <c r="G3" s="45" t="s">
        <v>175</v>
      </c>
      <c r="H3" s="45" t="s">
        <v>176</v>
      </c>
      <c r="I3" s="45" t="s">
        <v>177</v>
      </c>
      <c r="J3" s="45" t="s">
        <v>178</v>
      </c>
      <c r="K3" s="45" t="s">
        <v>179</v>
      </c>
      <c r="L3" s="45" t="s">
        <v>180</v>
      </c>
      <c r="M3" s="45" t="s">
        <v>181</v>
      </c>
      <c r="N3" s="45" t="s">
        <v>182</v>
      </c>
      <c r="O3" s="45" t="s">
        <v>183</v>
      </c>
      <c r="P3" s="45" t="s">
        <v>184</v>
      </c>
      <c r="Q3" s="45" t="s">
        <v>185</v>
      </c>
      <c r="R3" s="45" t="s">
        <v>186</v>
      </c>
      <c r="S3" s="45" t="s">
        <v>187</v>
      </c>
      <c r="T3" s="45" t="s">
        <v>188</v>
      </c>
      <c r="U3" s="45" t="s">
        <v>189</v>
      </c>
      <c r="V3" s="45" t="s">
        <v>190</v>
      </c>
      <c r="W3" s="45" t="s">
        <v>191</v>
      </c>
      <c r="X3" s="45" t="s">
        <v>192</v>
      </c>
      <c r="Y3" s="45" t="s">
        <v>193</v>
      </c>
      <c r="Z3" s="45" t="s">
        <v>194</v>
      </c>
      <c r="AA3" s="45" t="s">
        <v>195</v>
      </c>
      <c r="AB3" s="45" t="s">
        <v>196</v>
      </c>
      <c r="AC3" s="45" t="s">
        <v>197</v>
      </c>
      <c r="AD3" s="45" t="s">
        <v>198</v>
      </c>
      <c r="AE3" s="45" t="s">
        <v>199</v>
      </c>
      <c r="AF3" s="45" t="s">
        <v>128</v>
      </c>
      <c r="AG3" s="45" t="s">
        <v>131</v>
      </c>
      <c r="AH3" s="45" t="s">
        <v>132</v>
      </c>
      <c r="AI3" s="45" t="s">
        <v>133</v>
      </c>
      <c r="AJ3" s="45" t="s">
        <v>134</v>
      </c>
      <c r="AK3" s="45" t="s">
        <v>135</v>
      </c>
      <c r="AL3" s="45" t="s">
        <v>136</v>
      </c>
      <c r="AM3" s="45" t="s">
        <v>137</v>
      </c>
      <c r="AN3" s="45" t="s">
        <v>138</v>
      </c>
      <c r="AO3" s="45" t="s">
        <v>139</v>
      </c>
      <c r="AP3" s="45" t="s">
        <v>140</v>
      </c>
      <c r="AQ3" s="45" t="s">
        <v>141</v>
      </c>
      <c r="AR3" s="45" t="s">
        <v>142</v>
      </c>
      <c r="AS3" s="45" t="s">
        <v>143</v>
      </c>
      <c r="AT3" s="45" t="s">
        <v>144</v>
      </c>
      <c r="AU3" s="45" t="s">
        <v>145</v>
      </c>
      <c r="AV3" s="45" t="s">
        <v>146</v>
      </c>
      <c r="AW3" s="45" t="s">
        <v>147</v>
      </c>
      <c r="AX3" s="45" t="s">
        <v>148</v>
      </c>
      <c r="AY3" s="45" t="s">
        <v>149</v>
      </c>
      <c r="AZ3" s="45" t="s">
        <v>150</v>
      </c>
      <c r="BA3" s="45" t="s">
        <v>151</v>
      </c>
      <c r="BB3" s="45" t="s">
        <v>152</v>
      </c>
      <c r="BC3" s="45" t="s">
        <v>153</v>
      </c>
      <c r="BE3" s="45" t="s">
        <v>154</v>
      </c>
      <c r="BF3" s="45" t="s">
        <v>156</v>
      </c>
      <c r="BG3" s="45" t="s">
        <v>158</v>
      </c>
      <c r="BH3" s="45" t="s">
        <v>160</v>
      </c>
      <c r="BI3" s="45" t="s">
        <v>162</v>
      </c>
      <c r="BJ3" s="45" t="s">
        <v>164</v>
      </c>
      <c r="BK3" s="45" t="s">
        <v>166</v>
      </c>
      <c r="BL3" s="45" t="s">
        <v>168</v>
      </c>
    </row>
    <row r="4" spans="1:64" ht="16" x14ac:dyDescent="0.2">
      <c r="A4" s="12"/>
      <c r="B4" s="29">
        <v>2024</v>
      </c>
      <c r="C4" s="29">
        <v>7</v>
      </c>
      <c r="D4" s="29">
        <v>61761</v>
      </c>
      <c r="E4" s="36" t="s">
        <v>200</v>
      </c>
      <c r="F4" s="29">
        <v>58.14</v>
      </c>
      <c r="G4" s="29">
        <v>59</v>
      </c>
      <c r="H4" s="29">
        <v>554263</v>
      </c>
      <c r="I4" s="29">
        <v>6365</v>
      </c>
      <c r="J4" s="29">
        <v>142726</v>
      </c>
      <c r="K4" s="29">
        <v>4280608.97</v>
      </c>
      <c r="L4" s="29">
        <v>16.37</v>
      </c>
      <c r="M4" s="29">
        <v>514530942.88</v>
      </c>
      <c r="N4" s="29">
        <v>202443.71</v>
      </c>
      <c r="O4" s="29">
        <v>8644276.3300000001</v>
      </c>
      <c r="P4" s="29">
        <v>443513</v>
      </c>
      <c r="Q4" s="29">
        <v>1812126</v>
      </c>
      <c r="R4" s="29">
        <v>43736</v>
      </c>
      <c r="S4" s="29">
        <v>99853</v>
      </c>
      <c r="T4" s="29">
        <v>672.52</v>
      </c>
      <c r="U4" s="29">
        <v>7.72</v>
      </c>
      <c r="V4" s="29">
        <v>928.32</v>
      </c>
      <c r="W4" s="29">
        <v>26.25</v>
      </c>
      <c r="X4" s="29">
        <v>0.8</v>
      </c>
      <c r="Y4" s="29">
        <v>3.27</v>
      </c>
      <c r="Z4" s="29">
        <v>0.08</v>
      </c>
      <c r="AA4" s="29">
        <v>0.18</v>
      </c>
      <c r="AB4" s="29">
        <v>43.1</v>
      </c>
      <c r="AC4" s="29">
        <v>100</v>
      </c>
      <c r="AD4" s="29">
        <v>1</v>
      </c>
      <c r="AE4" s="29">
        <v>1109.2</v>
      </c>
      <c r="AF4" s="29">
        <v>40422.82</v>
      </c>
      <c r="AG4" s="29">
        <v>22604.46</v>
      </c>
      <c r="AH4" s="29">
        <v>15647.04</v>
      </c>
      <c r="AI4" s="29">
        <v>13018.51</v>
      </c>
      <c r="AJ4" s="29">
        <v>18795.32</v>
      </c>
      <c r="AK4" s="29">
        <v>48473.75</v>
      </c>
      <c r="AL4" s="29">
        <v>128516.31</v>
      </c>
      <c r="AM4" s="29">
        <v>201197.8</v>
      </c>
      <c r="AN4" s="29">
        <v>207752.37</v>
      </c>
      <c r="AO4" s="29">
        <v>228556.79</v>
      </c>
      <c r="AP4" s="29">
        <v>244495.75</v>
      </c>
      <c r="AQ4" s="29">
        <v>263012.06</v>
      </c>
      <c r="AR4" s="29">
        <v>275159.55</v>
      </c>
      <c r="AS4" s="29">
        <v>269642.40999999997</v>
      </c>
      <c r="AT4" s="29">
        <v>268931.12</v>
      </c>
      <c r="AU4" s="29">
        <v>270299.21999999997</v>
      </c>
      <c r="AV4" s="29">
        <v>287054.46000000002</v>
      </c>
      <c r="AW4" s="29">
        <v>295658.93</v>
      </c>
      <c r="AX4" s="29">
        <v>253671.06</v>
      </c>
      <c r="AY4" s="29">
        <v>248867.21</v>
      </c>
      <c r="AZ4" s="29">
        <v>219602.73</v>
      </c>
      <c r="BA4" s="29">
        <v>155972.82</v>
      </c>
      <c r="BB4" s="29">
        <v>115088.23</v>
      </c>
      <c r="BC4" s="29">
        <v>76151.009999999995</v>
      </c>
      <c r="BE4" s="45">
        <f>SUM(BB4:BC4,AF4:AI4)/K4</f>
        <v>6.6096219482528445E-2</v>
      </c>
      <c r="BF4" s="45">
        <f>K4/J4</f>
        <v>29.991795258046885</v>
      </c>
      <c r="BG4" s="45">
        <f>N4/K4</f>
        <v>4.729320323785613E-2</v>
      </c>
      <c r="BH4" s="45">
        <f>P4/K4</f>
        <v>0.10360979082842973</v>
      </c>
      <c r="BI4" s="45">
        <f>Q4/K4</f>
        <v>0.42333369216857014</v>
      </c>
      <c r="BJ4" s="45">
        <f>R4/K4</f>
        <v>1.0217237852491816E-2</v>
      </c>
      <c r="BK4" s="45">
        <f>S4/K4</f>
        <v>2.3326821183575666E-2</v>
      </c>
      <c r="BL4" s="45">
        <f>M4/H4</f>
        <v>928.31551606367373</v>
      </c>
    </row>
    <row r="5" spans="1:64" ht="16" x14ac:dyDescent="0.2">
      <c r="A5" s="12"/>
      <c r="B5" s="29">
        <v>2024</v>
      </c>
      <c r="C5" s="29">
        <v>7</v>
      </c>
      <c r="D5" s="29">
        <v>60472</v>
      </c>
      <c r="E5" s="36" t="s">
        <v>200</v>
      </c>
      <c r="F5" s="29">
        <v>52.15</v>
      </c>
      <c r="G5" s="29">
        <v>52</v>
      </c>
      <c r="H5" s="29">
        <v>15202</v>
      </c>
      <c r="I5" s="29">
        <v>194</v>
      </c>
      <c r="J5" s="29">
        <v>3940</v>
      </c>
      <c r="K5" s="29">
        <v>145424.01</v>
      </c>
      <c r="L5" s="29">
        <v>19.850000000000001</v>
      </c>
      <c r="M5" s="29">
        <v>18546257.219999999</v>
      </c>
      <c r="N5" s="29">
        <v>2960.6</v>
      </c>
      <c r="O5" s="29">
        <v>125097.43</v>
      </c>
      <c r="P5" s="29">
        <v>10836</v>
      </c>
      <c r="Q5" s="29">
        <v>62241</v>
      </c>
      <c r="R5" s="29">
        <v>1076</v>
      </c>
      <c r="S5" s="29">
        <v>3479</v>
      </c>
      <c r="T5" s="29">
        <v>749.61</v>
      </c>
      <c r="U5" s="29">
        <v>9.57</v>
      </c>
      <c r="V5" s="29">
        <v>1219.99</v>
      </c>
      <c r="W5" s="29">
        <v>24.2</v>
      </c>
      <c r="X5" s="29">
        <v>0.71</v>
      </c>
      <c r="Y5" s="29">
        <v>4.09</v>
      </c>
      <c r="Z5" s="29">
        <v>7.0000000000000007E-2</v>
      </c>
      <c r="AA5" s="29">
        <v>0.23</v>
      </c>
      <c r="AB5" s="29">
        <v>74.92</v>
      </c>
      <c r="AC5" s="29">
        <v>100</v>
      </c>
      <c r="AD5" s="29">
        <v>1</v>
      </c>
      <c r="AE5" s="29">
        <v>1003.99</v>
      </c>
      <c r="AF5" s="29">
        <v>3283.95</v>
      </c>
      <c r="AG5" s="29">
        <v>2412.1799999999998</v>
      </c>
      <c r="AH5" s="29">
        <v>2653.06</v>
      </c>
      <c r="AI5" s="29">
        <v>2224.0700000000002</v>
      </c>
      <c r="AJ5" s="29">
        <v>2315.73</v>
      </c>
      <c r="AK5" s="29">
        <v>2837.7</v>
      </c>
      <c r="AL5" s="29">
        <v>4480.24</v>
      </c>
      <c r="AM5" s="29">
        <v>5964.19</v>
      </c>
      <c r="AN5" s="29">
        <v>6463.25</v>
      </c>
      <c r="AO5" s="29">
        <v>6701.55</v>
      </c>
      <c r="AP5" s="29">
        <v>6829.51</v>
      </c>
      <c r="AQ5" s="29">
        <v>7575.66</v>
      </c>
      <c r="AR5" s="29">
        <v>7115.62</v>
      </c>
      <c r="AS5" s="29">
        <v>7822.38</v>
      </c>
      <c r="AT5" s="29">
        <v>8032.46</v>
      </c>
      <c r="AU5" s="29">
        <v>7408.21</v>
      </c>
      <c r="AV5" s="29">
        <v>7752.24</v>
      </c>
      <c r="AW5" s="29">
        <v>9090.5400000000009</v>
      </c>
      <c r="AX5" s="29">
        <v>9299.43</v>
      </c>
      <c r="AY5" s="29">
        <v>8598.76</v>
      </c>
      <c r="AZ5" s="29">
        <v>7644.65</v>
      </c>
      <c r="BA5" s="29">
        <v>6508.73</v>
      </c>
      <c r="BB5" s="29">
        <v>5232.5200000000004</v>
      </c>
      <c r="BC5" s="29">
        <v>4265.95</v>
      </c>
      <c r="BE5" s="45">
        <f t="shared" ref="BE5:BE48" si="0">SUM(BB5:BC5,AF5:AI5)/K5</f>
        <v>0.13802211890594959</v>
      </c>
      <c r="BF5" s="45">
        <f t="shared" ref="BF5:BF48" si="1">K5/J5</f>
        <v>36.909647208121832</v>
      </c>
      <c r="BG5" s="45">
        <f t="shared" ref="BG5:BG48" si="2">N5/K5</f>
        <v>2.0358398864121541E-2</v>
      </c>
      <c r="BH5" s="45">
        <f t="shared" ref="BH5:BH48" si="3">P5/K5</f>
        <v>7.4513142637175248E-2</v>
      </c>
      <c r="BI5" s="45">
        <f t="shared" ref="BI5:BI48" si="4">Q5/K5</f>
        <v>0.4279967248874515</v>
      </c>
      <c r="BJ5" s="45">
        <f t="shared" ref="BJ5:BJ48" si="5">R5/K5</f>
        <v>7.3990532925065121E-3</v>
      </c>
      <c r="BK5" s="45">
        <f t="shared" ref="BK5:BK48" si="6">S5/K5</f>
        <v>2.392314721619903E-2</v>
      </c>
      <c r="BL5" s="45">
        <f t="shared" ref="BL5:BL48" si="7">M5/H5</f>
        <v>1219.9879765820285</v>
      </c>
    </row>
    <row r="6" spans="1:64" ht="16" x14ac:dyDescent="0.2">
      <c r="A6" s="12"/>
      <c r="B6" s="29">
        <v>2024</v>
      </c>
      <c r="C6" s="29">
        <v>7</v>
      </c>
      <c r="D6" s="29">
        <v>60629</v>
      </c>
      <c r="E6" s="36" t="s">
        <v>200</v>
      </c>
      <c r="F6" s="29">
        <v>57.9</v>
      </c>
      <c r="G6" s="29">
        <v>59</v>
      </c>
      <c r="H6" s="29">
        <v>591895</v>
      </c>
      <c r="I6" s="29">
        <v>7515</v>
      </c>
      <c r="J6" s="29">
        <v>160323</v>
      </c>
      <c r="K6" s="29">
        <v>3988813.17</v>
      </c>
      <c r="L6" s="29">
        <v>15.88</v>
      </c>
      <c r="M6" s="29">
        <v>736839317.01999998</v>
      </c>
      <c r="N6" s="29">
        <v>76274.899999999994</v>
      </c>
      <c r="O6" s="29">
        <v>3206756.36</v>
      </c>
      <c r="P6" s="29">
        <v>536733</v>
      </c>
      <c r="Q6" s="29">
        <v>2636778</v>
      </c>
      <c r="R6" s="29">
        <v>52154</v>
      </c>
      <c r="S6" s="29">
        <v>128413</v>
      </c>
      <c r="T6" s="29">
        <v>530.78</v>
      </c>
      <c r="U6" s="29">
        <v>6.74</v>
      </c>
      <c r="V6" s="29">
        <v>1244.8800000000001</v>
      </c>
      <c r="W6" s="29">
        <v>18.05</v>
      </c>
      <c r="X6" s="29">
        <v>0.91</v>
      </c>
      <c r="Y6" s="29">
        <v>4.45</v>
      </c>
      <c r="Z6" s="29">
        <v>0.09</v>
      </c>
      <c r="AA6" s="29">
        <v>0.22</v>
      </c>
      <c r="AB6" s="29">
        <v>33.93</v>
      </c>
      <c r="AC6" s="29">
        <v>100</v>
      </c>
      <c r="AD6" s="29">
        <v>1</v>
      </c>
      <c r="AE6" s="29">
        <v>1012.96</v>
      </c>
      <c r="AF6" s="29">
        <v>59048.27</v>
      </c>
      <c r="AG6" s="29">
        <v>33963.01</v>
      </c>
      <c r="AH6" s="29">
        <v>23966.31</v>
      </c>
      <c r="AI6" s="29">
        <v>24214.42</v>
      </c>
      <c r="AJ6" s="29">
        <v>46038.89</v>
      </c>
      <c r="AK6" s="29">
        <v>89585.03</v>
      </c>
      <c r="AL6" s="29">
        <v>134958.93</v>
      </c>
      <c r="AM6" s="29">
        <v>165961.99</v>
      </c>
      <c r="AN6" s="29">
        <v>184919.73</v>
      </c>
      <c r="AO6" s="29">
        <v>178746.83</v>
      </c>
      <c r="AP6" s="29">
        <v>177450.26</v>
      </c>
      <c r="AQ6" s="29">
        <v>200070.49</v>
      </c>
      <c r="AR6" s="29">
        <v>227717.78</v>
      </c>
      <c r="AS6" s="29">
        <v>241875.9</v>
      </c>
      <c r="AT6" s="29">
        <v>256011.93</v>
      </c>
      <c r="AU6" s="29">
        <v>254760.36</v>
      </c>
      <c r="AV6" s="29">
        <v>256704.19</v>
      </c>
      <c r="AW6" s="29">
        <v>263945.14</v>
      </c>
      <c r="AX6" s="29">
        <v>246200.66</v>
      </c>
      <c r="AY6" s="29">
        <v>208439.81</v>
      </c>
      <c r="AZ6" s="29">
        <v>178779.59</v>
      </c>
      <c r="BA6" s="29">
        <v>166551.51999999999</v>
      </c>
      <c r="BB6" s="29">
        <v>141327.9</v>
      </c>
      <c r="BC6" s="29">
        <v>105901.79</v>
      </c>
      <c r="BE6" s="45">
        <f t="shared" si="0"/>
        <v>9.7377762117647648E-2</v>
      </c>
      <c r="BF6" s="45">
        <f t="shared" si="1"/>
        <v>24.879856102992083</v>
      </c>
      <c r="BG6" s="45">
        <f t="shared" si="2"/>
        <v>1.9122204211936052E-2</v>
      </c>
      <c r="BH6" s="45">
        <f t="shared" si="3"/>
        <v>0.134559573769157</v>
      </c>
      <c r="BI6" s="45">
        <f t="shared" si="4"/>
        <v>0.66104324459999719</v>
      </c>
      <c r="BJ6" s="45">
        <f t="shared" si="5"/>
        <v>1.3075067138328768E-2</v>
      </c>
      <c r="BK6" s="45">
        <f t="shared" si="6"/>
        <v>3.2193285202174564E-2</v>
      </c>
      <c r="BL6" s="45">
        <f t="shared" si="7"/>
        <v>1244.8818067731609</v>
      </c>
    </row>
    <row r="7" spans="1:64" ht="16" x14ac:dyDescent="0.2">
      <c r="A7" s="12"/>
      <c r="B7" s="29">
        <v>2024</v>
      </c>
      <c r="C7" s="29">
        <v>7</v>
      </c>
      <c r="D7" s="29">
        <v>62359</v>
      </c>
      <c r="E7" s="36" t="s">
        <v>200</v>
      </c>
      <c r="F7" s="29">
        <v>66.05</v>
      </c>
      <c r="G7" s="29">
        <v>68</v>
      </c>
      <c r="H7" s="29">
        <v>2474</v>
      </c>
      <c r="I7" s="29">
        <v>25</v>
      </c>
      <c r="J7" s="29">
        <v>643</v>
      </c>
      <c r="K7" s="29">
        <v>26256.27</v>
      </c>
      <c r="L7" s="29">
        <v>32.67</v>
      </c>
      <c r="M7" s="29">
        <v>2775463.67</v>
      </c>
      <c r="N7" s="29">
        <v>195.14</v>
      </c>
      <c r="O7" s="29">
        <v>8284.4</v>
      </c>
      <c r="P7" s="29">
        <v>1779</v>
      </c>
      <c r="Q7" s="29">
        <v>9326</v>
      </c>
      <c r="R7" s="29">
        <v>224</v>
      </c>
      <c r="S7" s="29">
        <v>1031</v>
      </c>
      <c r="T7" s="29">
        <v>1050.25</v>
      </c>
      <c r="U7" s="29">
        <v>10.61</v>
      </c>
      <c r="V7" s="29">
        <v>1121.8499999999999</v>
      </c>
      <c r="W7" s="29">
        <v>36.9</v>
      </c>
      <c r="X7" s="29">
        <v>0.72</v>
      </c>
      <c r="Y7" s="29">
        <v>3.77</v>
      </c>
      <c r="Z7" s="29">
        <v>0.09</v>
      </c>
      <c r="AA7" s="29">
        <v>0.42</v>
      </c>
      <c r="AB7" s="29">
        <v>36.92</v>
      </c>
      <c r="AC7" s="29">
        <v>86</v>
      </c>
      <c r="AD7" s="29">
        <v>34</v>
      </c>
      <c r="AE7" s="29">
        <v>284.66000000000003</v>
      </c>
      <c r="AF7" s="29">
        <v>129.19999999999999</v>
      </c>
      <c r="AG7" s="29">
        <v>55.65</v>
      </c>
      <c r="AH7" s="29">
        <v>32.770000000000003</v>
      </c>
      <c r="AI7" s="29">
        <v>1.81</v>
      </c>
      <c r="AJ7" s="29">
        <v>173.53</v>
      </c>
      <c r="AK7" s="29">
        <v>712.18</v>
      </c>
      <c r="AL7" s="29">
        <v>875.98</v>
      </c>
      <c r="AM7" s="29">
        <v>1642.38</v>
      </c>
      <c r="AN7" s="29">
        <v>846.17</v>
      </c>
      <c r="AO7" s="29">
        <v>1171.54</v>
      </c>
      <c r="AP7" s="29">
        <v>1240.6600000000001</v>
      </c>
      <c r="AQ7" s="29">
        <v>1263.1400000000001</v>
      </c>
      <c r="AR7" s="29">
        <v>1334.16</v>
      </c>
      <c r="AS7" s="29">
        <v>1492.38</v>
      </c>
      <c r="AT7" s="29">
        <v>1587.06</v>
      </c>
      <c r="AU7" s="29">
        <v>1896.52</v>
      </c>
      <c r="AV7" s="29">
        <v>2449.84</v>
      </c>
      <c r="AW7" s="29">
        <v>2255.12</v>
      </c>
      <c r="AX7" s="29">
        <v>1846.61</v>
      </c>
      <c r="AY7" s="29">
        <v>1528</v>
      </c>
      <c r="AZ7" s="29">
        <v>1084.8399999999999</v>
      </c>
      <c r="BA7" s="29">
        <v>814.32</v>
      </c>
      <c r="BB7" s="29">
        <v>834.09</v>
      </c>
      <c r="BC7" s="29">
        <v>462.71</v>
      </c>
      <c r="BE7" s="45">
        <f t="shared" si="0"/>
        <v>5.774734949023605E-2</v>
      </c>
      <c r="BF7" s="45">
        <f t="shared" si="1"/>
        <v>40.834012441679626</v>
      </c>
      <c r="BG7" s="45">
        <f t="shared" si="2"/>
        <v>7.432129544676376E-3</v>
      </c>
      <c r="BH7" s="45">
        <f t="shared" si="3"/>
        <v>6.7755244747254653E-2</v>
      </c>
      <c r="BI7" s="45">
        <f t="shared" si="4"/>
        <v>0.35519135048504602</v>
      </c>
      <c r="BJ7" s="45">
        <f t="shared" si="5"/>
        <v>8.5312955724480277E-3</v>
      </c>
      <c r="BK7" s="45">
        <f t="shared" si="6"/>
        <v>3.926681131782999E-2</v>
      </c>
      <c r="BL7" s="45">
        <f t="shared" si="7"/>
        <v>1121.8527364591755</v>
      </c>
    </row>
    <row r="8" spans="1:64" ht="16" x14ac:dyDescent="0.2">
      <c r="A8" s="12"/>
      <c r="B8" s="29">
        <v>2024</v>
      </c>
      <c r="C8" s="29">
        <v>7</v>
      </c>
      <c r="D8" s="29">
        <v>62532</v>
      </c>
      <c r="E8" s="36" t="s">
        <v>200</v>
      </c>
      <c r="F8" s="29">
        <v>69.84</v>
      </c>
      <c r="G8" s="29">
        <v>69</v>
      </c>
      <c r="H8" s="29">
        <v>590</v>
      </c>
      <c r="I8" s="29">
        <v>7</v>
      </c>
      <c r="J8" s="29">
        <v>173</v>
      </c>
      <c r="K8" s="29">
        <v>8216.68</v>
      </c>
      <c r="L8" s="29">
        <v>26.86</v>
      </c>
      <c r="M8" s="29">
        <v>834615.05</v>
      </c>
      <c r="N8" s="29">
        <v>29.3</v>
      </c>
      <c r="O8" s="29">
        <v>1251.8499999999999</v>
      </c>
      <c r="P8" s="29">
        <v>576</v>
      </c>
      <c r="Q8" s="29">
        <v>2005</v>
      </c>
      <c r="R8" s="29">
        <v>26</v>
      </c>
      <c r="S8" s="29">
        <v>71</v>
      </c>
      <c r="T8" s="29">
        <v>1173.81</v>
      </c>
      <c r="U8" s="29">
        <v>13.93</v>
      </c>
      <c r="V8" s="29">
        <v>1414.6</v>
      </c>
      <c r="W8" s="29">
        <v>32.340000000000003</v>
      </c>
      <c r="X8" s="29">
        <v>0.98</v>
      </c>
      <c r="Y8" s="29">
        <v>3.4</v>
      </c>
      <c r="Z8" s="29">
        <v>0.04</v>
      </c>
      <c r="AA8" s="29">
        <v>0.12</v>
      </c>
      <c r="AB8" s="29">
        <v>63.19</v>
      </c>
      <c r="AC8" s="29">
        <v>88</v>
      </c>
      <c r="AD8" s="29">
        <v>54</v>
      </c>
      <c r="AE8" s="29">
        <v>324.48</v>
      </c>
      <c r="AF8" s="29">
        <v>28.07</v>
      </c>
      <c r="AG8" s="29">
        <v>0</v>
      </c>
      <c r="AH8" s="29">
        <v>0</v>
      </c>
      <c r="AI8" s="29">
        <v>42.25</v>
      </c>
      <c r="AJ8" s="29">
        <v>17.52</v>
      </c>
      <c r="AK8" s="29">
        <v>6.43</v>
      </c>
      <c r="AL8" s="29">
        <v>179.73</v>
      </c>
      <c r="AM8" s="29">
        <v>294.83999999999997</v>
      </c>
      <c r="AN8" s="29">
        <v>577.84</v>
      </c>
      <c r="AO8" s="29">
        <v>644.78</v>
      </c>
      <c r="AP8" s="29">
        <v>783.08</v>
      </c>
      <c r="AQ8" s="29">
        <v>662.17</v>
      </c>
      <c r="AR8" s="29">
        <v>676.21</v>
      </c>
      <c r="AS8" s="29">
        <v>468.93</v>
      </c>
      <c r="AT8" s="29">
        <v>372.1</v>
      </c>
      <c r="AU8" s="29">
        <v>346.11</v>
      </c>
      <c r="AV8" s="29">
        <v>443.27</v>
      </c>
      <c r="AW8" s="29">
        <v>743.27</v>
      </c>
      <c r="AX8" s="29">
        <v>542.80999999999995</v>
      </c>
      <c r="AY8" s="29">
        <v>724.61</v>
      </c>
      <c r="AZ8" s="29">
        <v>313.41000000000003</v>
      </c>
      <c r="BA8" s="29">
        <v>124.08</v>
      </c>
      <c r="BB8" s="29">
        <v>39.96</v>
      </c>
      <c r="BC8" s="29">
        <v>84.17</v>
      </c>
      <c r="BE8" s="45">
        <f t="shared" si="0"/>
        <v>2.3665275999552128E-2</v>
      </c>
      <c r="BF8" s="45">
        <f t="shared" si="1"/>
        <v>47.495260115606939</v>
      </c>
      <c r="BG8" s="45">
        <f t="shared" si="2"/>
        <v>3.5659171344143864E-3</v>
      </c>
      <c r="BH8" s="45">
        <f t="shared" si="3"/>
        <v>7.0101306123641183E-2</v>
      </c>
      <c r="BI8" s="45">
        <f t="shared" si="4"/>
        <v>0.24401583121163292</v>
      </c>
      <c r="BJ8" s="45">
        <f t="shared" si="5"/>
        <v>3.1642950680810253E-3</v>
      </c>
      <c r="BK8" s="45">
        <f t="shared" si="6"/>
        <v>8.6409596089904919E-3</v>
      </c>
      <c r="BL8" s="45">
        <f t="shared" si="7"/>
        <v>1414.601779661017</v>
      </c>
    </row>
    <row r="9" spans="1:64" ht="16" x14ac:dyDescent="0.2">
      <c r="A9" s="12"/>
      <c r="B9" s="29">
        <v>2024</v>
      </c>
      <c r="C9" s="29">
        <v>7</v>
      </c>
      <c r="D9" s="29">
        <v>60088</v>
      </c>
      <c r="E9" s="36" t="s">
        <v>200</v>
      </c>
      <c r="F9" s="29">
        <v>50.5</v>
      </c>
      <c r="G9" s="29">
        <v>50</v>
      </c>
      <c r="H9" s="29">
        <v>28247</v>
      </c>
      <c r="I9" s="29">
        <v>777</v>
      </c>
      <c r="J9" s="29">
        <v>8734</v>
      </c>
      <c r="K9" s="29">
        <v>241251.58</v>
      </c>
      <c r="L9" s="29">
        <v>14.6</v>
      </c>
      <c r="M9" s="29">
        <v>30053414.25</v>
      </c>
      <c r="N9" s="29">
        <v>9741.24</v>
      </c>
      <c r="O9" s="29">
        <v>412268.79</v>
      </c>
      <c r="P9" s="29">
        <v>25391</v>
      </c>
      <c r="Q9" s="29">
        <v>106835</v>
      </c>
      <c r="R9" s="29">
        <v>3703</v>
      </c>
      <c r="S9" s="29">
        <v>6371</v>
      </c>
      <c r="T9" s="29">
        <v>310.49</v>
      </c>
      <c r="U9" s="29">
        <v>8.5399999999999991</v>
      </c>
      <c r="V9" s="29">
        <v>1063.95</v>
      </c>
      <c r="W9" s="29">
        <v>25.33</v>
      </c>
      <c r="X9" s="29">
        <v>0.9</v>
      </c>
      <c r="Y9" s="29">
        <v>3.78</v>
      </c>
      <c r="Z9" s="29">
        <v>0.13</v>
      </c>
      <c r="AA9" s="29">
        <v>0.23</v>
      </c>
      <c r="AB9" s="29">
        <v>42.45</v>
      </c>
      <c r="AC9" s="29">
        <v>100</v>
      </c>
      <c r="AD9" s="29">
        <v>1</v>
      </c>
      <c r="AE9" s="29">
        <v>616.17999999999995</v>
      </c>
      <c r="AF9" s="29">
        <v>4158.46</v>
      </c>
      <c r="AG9" s="29">
        <v>2752.78</v>
      </c>
      <c r="AH9" s="29">
        <v>1505.98</v>
      </c>
      <c r="AI9" s="29">
        <v>1356.61</v>
      </c>
      <c r="AJ9" s="29">
        <v>1340.08</v>
      </c>
      <c r="AK9" s="29">
        <v>2532.65</v>
      </c>
      <c r="AL9" s="29">
        <v>4397.9399999999996</v>
      </c>
      <c r="AM9" s="29">
        <v>6540.07</v>
      </c>
      <c r="AN9" s="29">
        <v>8790.3799999999992</v>
      </c>
      <c r="AO9" s="29">
        <v>8361.25</v>
      </c>
      <c r="AP9" s="29">
        <v>10176.69</v>
      </c>
      <c r="AQ9" s="29">
        <v>13157.95</v>
      </c>
      <c r="AR9" s="29">
        <v>14127.84</v>
      </c>
      <c r="AS9" s="29">
        <v>13989.89</v>
      </c>
      <c r="AT9" s="29">
        <v>14258.38</v>
      </c>
      <c r="AU9" s="29">
        <v>16374.36</v>
      </c>
      <c r="AV9" s="29">
        <v>16260.66</v>
      </c>
      <c r="AW9" s="29">
        <v>18836.91</v>
      </c>
      <c r="AX9" s="29">
        <v>16788.71</v>
      </c>
      <c r="AY9" s="29">
        <v>15172.79</v>
      </c>
      <c r="AZ9" s="29">
        <v>14293.98</v>
      </c>
      <c r="BA9" s="29">
        <v>11919.75</v>
      </c>
      <c r="BB9" s="29">
        <v>9982.89</v>
      </c>
      <c r="BC9" s="29">
        <v>7264.75</v>
      </c>
      <c r="BE9" s="45">
        <f t="shared" si="0"/>
        <v>0.11200535971619335</v>
      </c>
      <c r="BF9" s="45">
        <f t="shared" si="1"/>
        <v>27.622118158919164</v>
      </c>
      <c r="BG9" s="45">
        <f t="shared" si="2"/>
        <v>4.0377932447115995E-2</v>
      </c>
      <c r="BH9" s="45">
        <f t="shared" si="3"/>
        <v>0.1052469791078674</v>
      </c>
      <c r="BI9" s="45">
        <f t="shared" si="4"/>
        <v>0.4428364780035845</v>
      </c>
      <c r="BJ9" s="45">
        <f t="shared" si="5"/>
        <v>1.5349122273105942E-2</v>
      </c>
      <c r="BK9" s="45">
        <f t="shared" si="6"/>
        <v>2.640811720279718E-2</v>
      </c>
      <c r="BL9" s="45">
        <f t="shared" si="7"/>
        <v>1063.9506584770063</v>
      </c>
    </row>
    <row r="10" spans="1:64" ht="16" x14ac:dyDescent="0.2">
      <c r="A10" s="56"/>
      <c r="B10" s="50">
        <v>2024</v>
      </c>
      <c r="C10" s="50">
        <v>7</v>
      </c>
      <c r="D10" s="50">
        <v>61820</v>
      </c>
      <c r="E10" s="51" t="s">
        <v>200</v>
      </c>
      <c r="F10" s="50">
        <v>53.23</v>
      </c>
      <c r="G10" s="50">
        <v>53</v>
      </c>
      <c r="H10" s="50">
        <v>164368</v>
      </c>
      <c r="I10" s="50">
        <v>2502</v>
      </c>
      <c r="J10" s="50">
        <v>44509</v>
      </c>
      <c r="K10" s="50">
        <v>1173871.1399999999</v>
      </c>
      <c r="L10" s="50">
        <v>12.69</v>
      </c>
      <c r="M10" s="50">
        <v>150386872.09</v>
      </c>
      <c r="N10" s="50">
        <v>58673.440000000002</v>
      </c>
      <c r="O10" s="50">
        <v>2476757.16</v>
      </c>
      <c r="P10" s="50">
        <v>138134</v>
      </c>
      <c r="Q10" s="50">
        <v>579942</v>
      </c>
      <c r="R10" s="50">
        <v>11271</v>
      </c>
      <c r="S10" s="50">
        <v>28966</v>
      </c>
      <c r="T10" s="50">
        <v>469.17</v>
      </c>
      <c r="U10" s="50">
        <v>7.14</v>
      </c>
      <c r="V10" s="50">
        <v>914.94</v>
      </c>
      <c r="W10" s="50">
        <v>23.42</v>
      </c>
      <c r="X10" s="50">
        <v>0.84</v>
      </c>
      <c r="Y10" s="50">
        <v>3.53</v>
      </c>
      <c r="Z10" s="50">
        <v>7.0000000000000007E-2</v>
      </c>
      <c r="AA10" s="50">
        <v>0.18</v>
      </c>
      <c r="AB10" s="50">
        <v>40.33</v>
      </c>
      <c r="AC10" s="50">
        <v>100</v>
      </c>
      <c r="AD10" s="50">
        <v>1</v>
      </c>
      <c r="AE10" s="50">
        <v>671.94</v>
      </c>
      <c r="AF10" s="50">
        <v>15773.3</v>
      </c>
      <c r="AG10" s="50">
        <v>9426.16</v>
      </c>
      <c r="AH10" s="50">
        <v>5744.91</v>
      </c>
      <c r="AI10" s="50">
        <v>4258.91</v>
      </c>
      <c r="AJ10" s="50">
        <v>4451.1400000000003</v>
      </c>
      <c r="AK10" s="50">
        <v>9764.6200000000008</v>
      </c>
      <c r="AL10" s="50">
        <v>23871.01</v>
      </c>
      <c r="AM10" s="50">
        <v>51090.86</v>
      </c>
      <c r="AN10" s="50">
        <v>53695.03</v>
      </c>
      <c r="AO10" s="50">
        <v>60080.51</v>
      </c>
      <c r="AP10" s="50">
        <v>63734.74</v>
      </c>
      <c r="AQ10" s="50">
        <v>69524.33</v>
      </c>
      <c r="AR10" s="50">
        <v>72461.490000000005</v>
      </c>
      <c r="AS10" s="50">
        <v>71256.789999999994</v>
      </c>
      <c r="AT10" s="50">
        <v>73491.92</v>
      </c>
      <c r="AU10" s="50">
        <v>73262.84</v>
      </c>
      <c r="AV10" s="50">
        <v>81349.740000000005</v>
      </c>
      <c r="AW10" s="50">
        <v>87056.57</v>
      </c>
      <c r="AX10" s="50">
        <v>74273.98</v>
      </c>
      <c r="AY10" s="50">
        <v>65606.47</v>
      </c>
      <c r="AZ10" s="50">
        <v>57454.34</v>
      </c>
      <c r="BA10" s="50">
        <v>47987.61</v>
      </c>
      <c r="BB10" s="50">
        <v>37323.129999999997</v>
      </c>
      <c r="BC10" s="50">
        <v>27584.42</v>
      </c>
      <c r="BE10" s="60">
        <f t="shared" si="0"/>
        <v>8.5282640137144872E-2</v>
      </c>
      <c r="BF10" s="60">
        <f t="shared" si="1"/>
        <v>26.37379271607989</v>
      </c>
      <c r="BG10" s="60">
        <f t="shared" si="2"/>
        <v>4.9982862684570306E-2</v>
      </c>
      <c r="BH10" s="60">
        <f t="shared" si="3"/>
        <v>0.11767390413908635</v>
      </c>
      <c r="BI10" s="60">
        <f t="shared" si="4"/>
        <v>0.4940423017810967</v>
      </c>
      <c r="BJ10" s="60">
        <f t="shared" si="5"/>
        <v>9.6015649554175089E-3</v>
      </c>
      <c r="BK10" s="60">
        <f t="shared" si="6"/>
        <v>2.4675621550760675E-2</v>
      </c>
      <c r="BL10" s="60">
        <f t="shared" si="7"/>
        <v>914.94008620899444</v>
      </c>
    </row>
    <row r="11" spans="1:64" ht="16" x14ac:dyDescent="0.2">
      <c r="A11" s="12"/>
      <c r="B11" s="29">
        <v>2024</v>
      </c>
      <c r="C11" s="29">
        <v>7</v>
      </c>
      <c r="D11" s="29">
        <v>60193</v>
      </c>
      <c r="E11" s="36" t="s">
        <v>200</v>
      </c>
      <c r="F11" s="29">
        <v>57.87</v>
      </c>
      <c r="G11" s="29">
        <v>59</v>
      </c>
      <c r="H11" s="29">
        <v>353862</v>
      </c>
      <c r="I11" s="29">
        <v>4058</v>
      </c>
      <c r="J11" s="29">
        <v>93060</v>
      </c>
      <c r="K11" s="29">
        <v>3577960.03</v>
      </c>
      <c r="L11" s="29">
        <v>21.33</v>
      </c>
      <c r="M11" s="29">
        <v>419246495.80000001</v>
      </c>
      <c r="N11" s="29">
        <v>130598.39999999999</v>
      </c>
      <c r="O11" s="29">
        <v>5514027.2599999998</v>
      </c>
      <c r="P11" s="29">
        <v>259288</v>
      </c>
      <c r="Q11" s="29">
        <v>1226623</v>
      </c>
      <c r="R11" s="29">
        <v>39380</v>
      </c>
      <c r="S11" s="29">
        <v>90613</v>
      </c>
      <c r="T11" s="29">
        <v>881.71</v>
      </c>
      <c r="U11" s="29">
        <v>10.11</v>
      </c>
      <c r="V11" s="29">
        <v>1184.77</v>
      </c>
      <c r="W11" s="29">
        <v>26.7</v>
      </c>
      <c r="X11" s="29">
        <v>0.73</v>
      </c>
      <c r="Y11" s="29">
        <v>3.47</v>
      </c>
      <c r="Z11" s="29">
        <v>0.11</v>
      </c>
      <c r="AA11" s="29">
        <v>0.26</v>
      </c>
      <c r="AB11" s="29">
        <v>67.38</v>
      </c>
      <c r="AC11" s="29">
        <v>100</v>
      </c>
      <c r="AD11" s="29">
        <v>1</v>
      </c>
      <c r="AE11" s="29">
        <v>1253.22</v>
      </c>
      <c r="AF11" s="29">
        <v>58799.95</v>
      </c>
      <c r="AG11" s="29">
        <v>38282</v>
      </c>
      <c r="AH11" s="29">
        <v>25721.58</v>
      </c>
      <c r="AI11" s="29">
        <v>22267.38</v>
      </c>
      <c r="AJ11" s="29">
        <v>26502.95</v>
      </c>
      <c r="AK11" s="29">
        <v>50530.94</v>
      </c>
      <c r="AL11" s="29">
        <v>103592</v>
      </c>
      <c r="AM11" s="29">
        <v>149666.67000000001</v>
      </c>
      <c r="AN11" s="29">
        <v>179098.09</v>
      </c>
      <c r="AO11" s="29">
        <v>174220.13</v>
      </c>
      <c r="AP11" s="29">
        <v>182372.12</v>
      </c>
      <c r="AQ11" s="29">
        <v>195157.06</v>
      </c>
      <c r="AR11" s="29">
        <v>212070.83</v>
      </c>
      <c r="AS11" s="29">
        <v>209259.28</v>
      </c>
      <c r="AT11" s="29">
        <v>215829.26</v>
      </c>
      <c r="AU11" s="29">
        <v>215076.71</v>
      </c>
      <c r="AV11" s="29">
        <v>227970.78</v>
      </c>
      <c r="AW11" s="29">
        <v>251370.07</v>
      </c>
      <c r="AX11" s="29">
        <v>226142.91</v>
      </c>
      <c r="AY11" s="29">
        <v>202407.63</v>
      </c>
      <c r="AZ11" s="29">
        <v>176551.79</v>
      </c>
      <c r="BA11" s="29">
        <v>151446.89000000001</v>
      </c>
      <c r="BB11" s="29">
        <v>119494.43</v>
      </c>
      <c r="BC11" s="29">
        <v>90572.71</v>
      </c>
      <c r="BE11" s="45">
        <f t="shared" si="0"/>
        <v>9.925713172374373E-2</v>
      </c>
      <c r="BF11" s="45">
        <f t="shared" si="1"/>
        <v>38.447883408553622</v>
      </c>
      <c r="BG11" s="45">
        <f t="shared" si="2"/>
        <v>3.6500799032123339E-2</v>
      </c>
      <c r="BH11" s="45">
        <f t="shared" si="3"/>
        <v>7.246810971222617E-2</v>
      </c>
      <c r="BI11" s="45">
        <f t="shared" si="4"/>
        <v>0.34282747423536758</v>
      </c>
      <c r="BJ11" s="45">
        <f t="shared" si="5"/>
        <v>1.1006271637975788E-2</v>
      </c>
      <c r="BK11" s="45">
        <f t="shared" si="6"/>
        <v>2.5325324833212294E-2</v>
      </c>
      <c r="BL11" s="45">
        <f t="shared" si="7"/>
        <v>1184.7739960775671</v>
      </c>
    </row>
    <row r="12" spans="1:64" ht="16" x14ac:dyDescent="0.2">
      <c r="A12" s="12"/>
      <c r="B12" s="29">
        <v>2024</v>
      </c>
      <c r="C12" s="29">
        <v>7</v>
      </c>
      <c r="D12" s="29">
        <v>60953</v>
      </c>
      <c r="E12" s="36" t="s">
        <v>200</v>
      </c>
      <c r="F12" s="29">
        <v>64.63</v>
      </c>
      <c r="G12" s="29">
        <v>65</v>
      </c>
      <c r="H12" s="29">
        <v>25714</v>
      </c>
      <c r="I12" s="29">
        <v>294</v>
      </c>
      <c r="J12" s="29">
        <v>6750</v>
      </c>
      <c r="K12" s="29">
        <v>341129.55</v>
      </c>
      <c r="L12" s="29">
        <v>33.840000000000003</v>
      </c>
      <c r="M12" s="29">
        <v>31981987.629999999</v>
      </c>
      <c r="N12" s="29">
        <v>6457.29</v>
      </c>
      <c r="O12" s="29">
        <v>276376.31</v>
      </c>
      <c r="P12" s="29">
        <v>28402</v>
      </c>
      <c r="Q12" s="29">
        <v>117424</v>
      </c>
      <c r="R12" s="29">
        <v>1389</v>
      </c>
      <c r="S12" s="29">
        <v>3573</v>
      </c>
      <c r="T12" s="29">
        <v>1160.3</v>
      </c>
      <c r="U12" s="29">
        <v>13.27</v>
      </c>
      <c r="V12" s="29">
        <v>1243.76</v>
      </c>
      <c r="W12" s="29">
        <v>34.82</v>
      </c>
      <c r="X12" s="29">
        <v>1.1000000000000001</v>
      </c>
      <c r="Y12" s="29">
        <v>4.57</v>
      </c>
      <c r="Z12" s="29">
        <v>0.05</v>
      </c>
      <c r="AA12" s="29">
        <v>0.14000000000000001</v>
      </c>
      <c r="AB12" s="29">
        <v>57.71</v>
      </c>
      <c r="AC12" s="29">
        <v>100</v>
      </c>
      <c r="AD12" s="29">
        <v>5</v>
      </c>
      <c r="AE12" s="29">
        <v>796.19</v>
      </c>
      <c r="AF12" s="29">
        <v>3083.86</v>
      </c>
      <c r="AG12" s="29">
        <v>1407.48</v>
      </c>
      <c r="AH12" s="29">
        <v>1007.62</v>
      </c>
      <c r="AI12" s="29">
        <v>975.15</v>
      </c>
      <c r="AJ12" s="29">
        <v>2020.62</v>
      </c>
      <c r="AK12" s="29">
        <v>10036.5</v>
      </c>
      <c r="AL12" s="29">
        <v>12689.84</v>
      </c>
      <c r="AM12" s="29">
        <v>17833.150000000001</v>
      </c>
      <c r="AN12" s="29">
        <v>18048.34</v>
      </c>
      <c r="AO12" s="29">
        <v>17407.939999999999</v>
      </c>
      <c r="AP12" s="29">
        <v>18857.21</v>
      </c>
      <c r="AQ12" s="29">
        <v>20658.669999999998</v>
      </c>
      <c r="AR12" s="29">
        <v>21208.81</v>
      </c>
      <c r="AS12" s="29">
        <v>20964.919999999998</v>
      </c>
      <c r="AT12" s="29">
        <v>22805.34</v>
      </c>
      <c r="AU12" s="29">
        <v>22949.16</v>
      </c>
      <c r="AV12" s="29">
        <v>24667.599999999999</v>
      </c>
      <c r="AW12" s="29">
        <v>25307.47</v>
      </c>
      <c r="AX12" s="29">
        <v>19496.27</v>
      </c>
      <c r="AY12" s="29">
        <v>15115.87</v>
      </c>
      <c r="AZ12" s="29">
        <v>13111.56</v>
      </c>
      <c r="BA12" s="29">
        <v>11657.01</v>
      </c>
      <c r="BB12" s="29">
        <v>8341.93</v>
      </c>
      <c r="BC12" s="29">
        <v>6744.1</v>
      </c>
      <c r="BE12" s="45">
        <f t="shared" si="0"/>
        <v>6.3202205730931257E-2</v>
      </c>
      <c r="BF12" s="45">
        <f t="shared" si="1"/>
        <v>50.537711111111108</v>
      </c>
      <c r="BG12" s="45">
        <f t="shared" si="2"/>
        <v>1.8929142901868222E-2</v>
      </c>
      <c r="BH12" s="45">
        <f t="shared" si="3"/>
        <v>8.3258691602647733E-2</v>
      </c>
      <c r="BI12" s="45">
        <f t="shared" si="4"/>
        <v>0.34422113241142555</v>
      </c>
      <c r="BJ12" s="45">
        <f t="shared" si="5"/>
        <v>4.0717668698006379E-3</v>
      </c>
      <c r="BK12" s="45">
        <f t="shared" si="6"/>
        <v>1.0474026656441813E-2</v>
      </c>
      <c r="BL12" s="45">
        <f t="shared" si="7"/>
        <v>1243.7577829198101</v>
      </c>
    </row>
    <row r="13" spans="1:64" ht="16" x14ac:dyDescent="0.2">
      <c r="A13" s="12"/>
      <c r="B13" s="29">
        <v>2024</v>
      </c>
      <c r="C13" s="29">
        <v>7</v>
      </c>
      <c r="D13" s="29">
        <v>60450</v>
      </c>
      <c r="E13" s="36" t="s">
        <v>200</v>
      </c>
      <c r="F13" s="29">
        <v>59.93</v>
      </c>
      <c r="G13" s="29">
        <v>61</v>
      </c>
      <c r="H13" s="29">
        <v>281043</v>
      </c>
      <c r="I13" s="29">
        <v>3032</v>
      </c>
      <c r="J13" s="29">
        <v>73311</v>
      </c>
      <c r="K13" s="29">
        <v>2817399.93</v>
      </c>
      <c r="L13" s="29">
        <v>23.81</v>
      </c>
      <c r="M13" s="29">
        <v>308838193.18000001</v>
      </c>
      <c r="N13" s="29">
        <v>116829.79</v>
      </c>
      <c r="O13" s="29">
        <v>5005989.22</v>
      </c>
      <c r="P13" s="29">
        <v>254052</v>
      </c>
      <c r="Q13" s="29">
        <v>1065702</v>
      </c>
      <c r="R13" s="29">
        <v>22161</v>
      </c>
      <c r="S13" s="29">
        <v>51222</v>
      </c>
      <c r="T13" s="29">
        <v>929.22</v>
      </c>
      <c r="U13" s="29">
        <v>10.02</v>
      </c>
      <c r="V13" s="29">
        <v>1098.9000000000001</v>
      </c>
      <c r="W13" s="29">
        <v>28.42</v>
      </c>
      <c r="X13" s="29">
        <v>0.9</v>
      </c>
      <c r="Y13" s="29">
        <v>3.79</v>
      </c>
      <c r="Z13" s="29">
        <v>0.08</v>
      </c>
      <c r="AA13" s="29">
        <v>0.18</v>
      </c>
      <c r="AB13" s="29">
        <v>52.96</v>
      </c>
      <c r="AC13" s="29">
        <v>100</v>
      </c>
      <c r="AD13" s="29">
        <v>1</v>
      </c>
      <c r="AE13" s="29">
        <v>1167.76</v>
      </c>
      <c r="AF13" s="29">
        <v>31593.13</v>
      </c>
      <c r="AG13" s="29">
        <v>17896.55</v>
      </c>
      <c r="AH13" s="29">
        <v>13700.86</v>
      </c>
      <c r="AI13" s="29">
        <v>15218.04</v>
      </c>
      <c r="AJ13" s="29">
        <v>29306.23</v>
      </c>
      <c r="AK13" s="29">
        <v>77144.740000000005</v>
      </c>
      <c r="AL13" s="29">
        <v>103145.36</v>
      </c>
      <c r="AM13" s="29">
        <v>126735.85</v>
      </c>
      <c r="AN13" s="29">
        <v>144388.71</v>
      </c>
      <c r="AO13" s="29">
        <v>144284.85</v>
      </c>
      <c r="AP13" s="29">
        <v>156364</v>
      </c>
      <c r="AQ13" s="29">
        <v>173668.4</v>
      </c>
      <c r="AR13" s="29">
        <v>176155.99</v>
      </c>
      <c r="AS13" s="29">
        <v>174877.46</v>
      </c>
      <c r="AT13" s="29">
        <v>181058.93</v>
      </c>
      <c r="AU13" s="29">
        <v>186920.49</v>
      </c>
      <c r="AV13" s="29">
        <v>191823.24</v>
      </c>
      <c r="AW13" s="29">
        <v>185324.83</v>
      </c>
      <c r="AX13" s="29">
        <v>161461.26999999999</v>
      </c>
      <c r="AY13" s="29">
        <v>135633.85999999999</v>
      </c>
      <c r="AZ13" s="29">
        <v>115223.7</v>
      </c>
      <c r="BA13" s="29">
        <v>95277.9</v>
      </c>
      <c r="BB13" s="29">
        <v>71171.55</v>
      </c>
      <c r="BC13" s="29">
        <v>49613.919999999998</v>
      </c>
      <c r="BE13" s="45">
        <f t="shared" si="0"/>
        <v>7.0701375363489846E-2</v>
      </c>
      <c r="BF13" s="45">
        <f t="shared" si="1"/>
        <v>38.430793878135617</v>
      </c>
      <c r="BG13" s="45">
        <f t="shared" si="2"/>
        <v>4.1467236779550852E-2</v>
      </c>
      <c r="BH13" s="45">
        <f t="shared" si="3"/>
        <v>9.0172501707984354E-2</v>
      </c>
      <c r="BI13" s="45">
        <f t="shared" si="4"/>
        <v>0.37825726786328129</v>
      </c>
      <c r="BJ13" s="45">
        <f t="shared" si="5"/>
        <v>7.8657629554211E-3</v>
      </c>
      <c r="BK13" s="45">
        <f t="shared" si="6"/>
        <v>1.8180592486917536E-2</v>
      </c>
      <c r="BL13" s="45">
        <f t="shared" si="7"/>
        <v>1098.9001440348986</v>
      </c>
    </row>
    <row r="14" spans="1:64" ht="16" x14ac:dyDescent="0.2">
      <c r="A14" s="12"/>
      <c r="B14" s="29">
        <v>2024</v>
      </c>
      <c r="C14" s="29">
        <v>7</v>
      </c>
      <c r="D14" s="29">
        <v>60618</v>
      </c>
      <c r="E14" s="36" t="s">
        <v>200</v>
      </c>
      <c r="F14" s="29">
        <v>59.46</v>
      </c>
      <c r="G14" s="29">
        <v>62</v>
      </c>
      <c r="H14" s="29">
        <v>411385</v>
      </c>
      <c r="I14" s="29">
        <v>5415</v>
      </c>
      <c r="J14" s="29">
        <v>114563</v>
      </c>
      <c r="K14" s="29">
        <v>2776308.31</v>
      </c>
      <c r="L14" s="29">
        <v>13.85</v>
      </c>
      <c r="M14" s="29">
        <v>503874923.94999999</v>
      </c>
      <c r="N14" s="29">
        <v>85690</v>
      </c>
      <c r="O14" s="29">
        <v>3609796.72</v>
      </c>
      <c r="P14" s="29">
        <v>332866</v>
      </c>
      <c r="Q14" s="29">
        <v>1667214</v>
      </c>
      <c r="R14" s="29">
        <v>36751</v>
      </c>
      <c r="S14" s="29">
        <v>79783</v>
      </c>
      <c r="T14" s="29">
        <v>512.71</v>
      </c>
      <c r="U14" s="29">
        <v>6.75</v>
      </c>
      <c r="V14" s="29">
        <v>1224.83</v>
      </c>
      <c r="W14" s="29">
        <v>17.73</v>
      </c>
      <c r="X14" s="29">
        <v>0.81</v>
      </c>
      <c r="Y14" s="29">
        <v>4.05</v>
      </c>
      <c r="Z14" s="29">
        <v>0.09</v>
      </c>
      <c r="AA14" s="29">
        <v>0.19</v>
      </c>
      <c r="AB14" s="29">
        <v>39.590000000000003</v>
      </c>
      <c r="AC14" s="29">
        <v>100</v>
      </c>
      <c r="AD14" s="29">
        <v>1</v>
      </c>
      <c r="AE14" s="29">
        <v>1237.8900000000001</v>
      </c>
      <c r="AF14" s="29">
        <v>42103.41</v>
      </c>
      <c r="AG14" s="29">
        <v>22766.06</v>
      </c>
      <c r="AH14" s="29">
        <v>17150.03</v>
      </c>
      <c r="AI14" s="29">
        <v>15985.52</v>
      </c>
      <c r="AJ14" s="29">
        <v>19772.59</v>
      </c>
      <c r="AK14" s="29">
        <v>40843.39</v>
      </c>
      <c r="AL14" s="29">
        <v>69192.33</v>
      </c>
      <c r="AM14" s="29">
        <v>112883.24</v>
      </c>
      <c r="AN14" s="29">
        <v>137610.18</v>
      </c>
      <c r="AO14" s="29">
        <v>138204.93</v>
      </c>
      <c r="AP14" s="29">
        <v>136396.35</v>
      </c>
      <c r="AQ14" s="29">
        <v>154258.60999999999</v>
      </c>
      <c r="AR14" s="29">
        <v>169302.91</v>
      </c>
      <c r="AS14" s="29">
        <v>172574.79</v>
      </c>
      <c r="AT14" s="29">
        <v>180346.58</v>
      </c>
      <c r="AU14" s="29">
        <v>182839.65</v>
      </c>
      <c r="AV14" s="29">
        <v>177808.7</v>
      </c>
      <c r="AW14" s="29">
        <v>184755</v>
      </c>
      <c r="AX14" s="29">
        <v>170597.64</v>
      </c>
      <c r="AY14" s="29">
        <v>142532.4</v>
      </c>
      <c r="AZ14" s="29">
        <v>121033.57</v>
      </c>
      <c r="BA14" s="29">
        <v>110199.52</v>
      </c>
      <c r="BB14" s="29">
        <v>95289.05</v>
      </c>
      <c r="BC14" s="29">
        <v>70746.880000000005</v>
      </c>
      <c r="BE14" s="45">
        <f t="shared" si="0"/>
        <v>9.5105053372116305E-2</v>
      </c>
      <c r="BF14" s="45">
        <f t="shared" si="1"/>
        <v>24.233900212110367</v>
      </c>
      <c r="BG14" s="45">
        <f t="shared" si="2"/>
        <v>3.0864727700217125E-2</v>
      </c>
      <c r="BH14" s="45">
        <f t="shared" si="3"/>
        <v>0.11989518556028095</v>
      </c>
      <c r="BI14" s="45">
        <f t="shared" si="4"/>
        <v>0.60051471732979111</v>
      </c>
      <c r="BJ14" s="45">
        <f t="shared" si="5"/>
        <v>1.3237362676049476E-2</v>
      </c>
      <c r="BK14" s="45">
        <f t="shared" si="6"/>
        <v>2.8737082157852995E-2</v>
      </c>
      <c r="BL14" s="45">
        <f t="shared" si="7"/>
        <v>1224.825708156593</v>
      </c>
    </row>
    <row r="15" spans="1:64" ht="16" x14ac:dyDescent="0.2">
      <c r="A15" s="12"/>
      <c r="B15" s="29">
        <v>2024</v>
      </c>
      <c r="C15" s="29">
        <v>7</v>
      </c>
      <c r="D15" s="29">
        <v>61738</v>
      </c>
      <c r="E15" s="36" t="s">
        <v>200</v>
      </c>
      <c r="F15" s="29">
        <v>63.11</v>
      </c>
      <c r="G15" s="29">
        <v>65</v>
      </c>
      <c r="H15" s="29">
        <v>56929</v>
      </c>
      <c r="I15" s="29">
        <v>666</v>
      </c>
      <c r="J15" s="29">
        <v>15896</v>
      </c>
      <c r="K15" s="29">
        <v>669611.35</v>
      </c>
      <c r="L15" s="29">
        <v>29.67</v>
      </c>
      <c r="M15" s="29">
        <v>65385200.82</v>
      </c>
      <c r="N15" s="29">
        <v>30869.55</v>
      </c>
      <c r="O15" s="29">
        <v>1321995.78</v>
      </c>
      <c r="P15" s="29">
        <v>48376</v>
      </c>
      <c r="Q15" s="29">
        <v>197821</v>
      </c>
      <c r="R15" s="29">
        <v>3347</v>
      </c>
      <c r="S15" s="29">
        <v>9377</v>
      </c>
      <c r="T15" s="29">
        <v>1005.42</v>
      </c>
      <c r="U15" s="29">
        <v>11.76</v>
      </c>
      <c r="V15" s="29">
        <v>1148.54</v>
      </c>
      <c r="W15" s="29">
        <v>32.96</v>
      </c>
      <c r="X15" s="29">
        <v>0.85</v>
      </c>
      <c r="Y15" s="29">
        <v>3.47</v>
      </c>
      <c r="Z15" s="29">
        <v>0.06</v>
      </c>
      <c r="AA15" s="29">
        <v>0.16</v>
      </c>
      <c r="AB15" s="29">
        <v>47.91</v>
      </c>
      <c r="AC15" s="29">
        <v>100</v>
      </c>
      <c r="AD15" s="29">
        <v>5</v>
      </c>
      <c r="AE15" s="29">
        <v>693.03</v>
      </c>
      <c r="AF15" s="29">
        <v>4064.61</v>
      </c>
      <c r="AG15" s="29">
        <v>2217.0100000000002</v>
      </c>
      <c r="AH15" s="29">
        <v>1818.15</v>
      </c>
      <c r="AI15" s="29">
        <v>2425.09</v>
      </c>
      <c r="AJ15" s="29">
        <v>3822.91</v>
      </c>
      <c r="AK15" s="29">
        <v>9706.81</v>
      </c>
      <c r="AL15" s="29">
        <v>22294.28</v>
      </c>
      <c r="AM15" s="29">
        <v>37208.769999999997</v>
      </c>
      <c r="AN15" s="29">
        <v>40273.379999999997</v>
      </c>
      <c r="AO15" s="29">
        <v>42125.8</v>
      </c>
      <c r="AP15" s="29">
        <v>40468.17</v>
      </c>
      <c r="AQ15" s="29">
        <v>43893.279999999999</v>
      </c>
      <c r="AR15" s="29">
        <v>43356.14</v>
      </c>
      <c r="AS15" s="29">
        <v>40954.1</v>
      </c>
      <c r="AT15" s="29">
        <v>41520.449999999997</v>
      </c>
      <c r="AU15" s="29">
        <v>43807.3</v>
      </c>
      <c r="AV15" s="29">
        <v>53054.8</v>
      </c>
      <c r="AW15" s="29">
        <v>50680.74</v>
      </c>
      <c r="AX15" s="29">
        <v>35545.93</v>
      </c>
      <c r="AY15" s="29">
        <v>30844.83</v>
      </c>
      <c r="AZ15" s="29">
        <v>25968.3</v>
      </c>
      <c r="BA15" s="29">
        <v>19229.72</v>
      </c>
      <c r="BB15" s="29">
        <v>14625.44</v>
      </c>
      <c r="BC15" s="29">
        <v>8415.02</v>
      </c>
      <c r="BE15" s="45">
        <f t="shared" si="0"/>
        <v>5.0126569688521569E-2</v>
      </c>
      <c r="BF15" s="45">
        <f t="shared" si="1"/>
        <v>42.124518746854555</v>
      </c>
      <c r="BG15" s="45">
        <f t="shared" si="2"/>
        <v>4.6100697068530871E-2</v>
      </c>
      <c r="BH15" s="45">
        <f t="shared" si="3"/>
        <v>7.2244892503688901E-2</v>
      </c>
      <c r="BI15" s="45">
        <f t="shared" si="4"/>
        <v>0.29542659335150162</v>
      </c>
      <c r="BJ15" s="45">
        <f t="shared" si="5"/>
        <v>4.9984218457467906E-3</v>
      </c>
      <c r="BK15" s="45">
        <f t="shared" si="6"/>
        <v>1.4003645547525442E-2</v>
      </c>
      <c r="BL15" s="45">
        <f t="shared" si="7"/>
        <v>1148.5394231411055</v>
      </c>
    </row>
    <row r="16" spans="1:64" ht="16" x14ac:dyDescent="0.2">
      <c r="A16" s="12"/>
      <c r="B16" s="29">
        <v>2024</v>
      </c>
      <c r="C16" s="29">
        <v>7</v>
      </c>
      <c r="D16" s="29">
        <v>60924</v>
      </c>
      <c r="E16" s="36" t="s">
        <v>200</v>
      </c>
      <c r="F16" s="29">
        <v>65.25</v>
      </c>
      <c r="G16" s="29">
        <v>66</v>
      </c>
      <c r="H16" s="29">
        <v>15194</v>
      </c>
      <c r="I16" s="29">
        <v>176</v>
      </c>
      <c r="J16" s="29">
        <v>4191</v>
      </c>
      <c r="K16" s="29">
        <v>236631.69</v>
      </c>
      <c r="L16" s="29">
        <v>38.97</v>
      </c>
      <c r="M16" s="29">
        <v>20788432.699999999</v>
      </c>
      <c r="N16" s="29">
        <v>5901.74</v>
      </c>
      <c r="O16" s="29">
        <v>253298.76</v>
      </c>
      <c r="P16" s="29">
        <v>19148</v>
      </c>
      <c r="Q16" s="29">
        <v>74974</v>
      </c>
      <c r="R16" s="29">
        <v>859</v>
      </c>
      <c r="S16" s="29">
        <v>2216</v>
      </c>
      <c r="T16" s="29">
        <v>1344.5</v>
      </c>
      <c r="U16" s="29">
        <v>15.57</v>
      </c>
      <c r="V16" s="29">
        <v>1368.2</v>
      </c>
      <c r="W16" s="29">
        <v>36.49</v>
      </c>
      <c r="X16" s="29">
        <v>1.26</v>
      </c>
      <c r="Y16" s="29">
        <v>4.93</v>
      </c>
      <c r="Z16" s="29">
        <v>0.06</v>
      </c>
      <c r="AA16" s="29">
        <v>0.15</v>
      </c>
      <c r="AB16" s="29">
        <v>75.400000000000006</v>
      </c>
      <c r="AC16" s="29">
        <v>100</v>
      </c>
      <c r="AD16" s="29">
        <v>27</v>
      </c>
      <c r="AE16" s="29">
        <v>969.5</v>
      </c>
      <c r="AF16" s="29">
        <v>1636.11</v>
      </c>
      <c r="AG16" s="29">
        <v>1052.42</v>
      </c>
      <c r="AH16" s="29">
        <v>857.69</v>
      </c>
      <c r="AI16" s="29">
        <v>1083.5</v>
      </c>
      <c r="AJ16" s="29">
        <v>3951.73</v>
      </c>
      <c r="AK16" s="29">
        <v>4598.68</v>
      </c>
      <c r="AL16" s="29">
        <v>8976.7999999999993</v>
      </c>
      <c r="AM16" s="29">
        <v>14785</v>
      </c>
      <c r="AN16" s="29">
        <v>12860.73</v>
      </c>
      <c r="AO16" s="29">
        <v>11747.91</v>
      </c>
      <c r="AP16" s="29">
        <v>13460.91</v>
      </c>
      <c r="AQ16" s="29">
        <v>13975.39</v>
      </c>
      <c r="AR16" s="29">
        <v>14822.79</v>
      </c>
      <c r="AS16" s="29">
        <v>14276.46</v>
      </c>
      <c r="AT16" s="29">
        <v>15123.05</v>
      </c>
      <c r="AU16" s="29">
        <v>14424.59</v>
      </c>
      <c r="AV16" s="29">
        <v>16952.91</v>
      </c>
      <c r="AW16" s="29">
        <v>17091.02</v>
      </c>
      <c r="AX16" s="29">
        <v>12855.2</v>
      </c>
      <c r="AY16" s="29">
        <v>10910.77</v>
      </c>
      <c r="AZ16" s="29">
        <v>10604.58</v>
      </c>
      <c r="BA16" s="29">
        <v>8679.1</v>
      </c>
      <c r="BB16" s="29">
        <v>5273.88</v>
      </c>
      <c r="BC16" s="29">
        <v>3285.7</v>
      </c>
      <c r="BE16" s="45">
        <f t="shared" si="0"/>
        <v>5.5737674019908326E-2</v>
      </c>
      <c r="BF16" s="45">
        <f t="shared" si="1"/>
        <v>56.461868289191123</v>
      </c>
      <c r="BG16" s="45">
        <f t="shared" si="2"/>
        <v>2.4940615519417536E-2</v>
      </c>
      <c r="BH16" s="45">
        <f t="shared" si="3"/>
        <v>8.0919001170130678E-2</v>
      </c>
      <c r="BI16" s="45">
        <f t="shared" si="4"/>
        <v>0.31683837443750668</v>
      </c>
      <c r="BJ16" s="45">
        <f t="shared" si="5"/>
        <v>3.6301139547285487E-3</v>
      </c>
      <c r="BK16" s="45">
        <f t="shared" si="6"/>
        <v>9.3647642883334849E-3</v>
      </c>
      <c r="BL16" s="45">
        <f t="shared" si="7"/>
        <v>1368.2001250493615</v>
      </c>
    </row>
    <row r="17" spans="1:64" ht="16" x14ac:dyDescent="0.2">
      <c r="A17" s="12"/>
      <c r="B17" s="29">
        <v>2024</v>
      </c>
      <c r="C17" s="29">
        <v>7</v>
      </c>
      <c r="D17" s="29">
        <v>62301</v>
      </c>
      <c r="E17" s="36" t="s">
        <v>200</v>
      </c>
      <c r="F17" s="29">
        <v>63.95</v>
      </c>
      <c r="G17" s="29">
        <v>66</v>
      </c>
      <c r="H17" s="29">
        <v>372730</v>
      </c>
      <c r="I17" s="29">
        <v>3831</v>
      </c>
      <c r="J17" s="29">
        <v>91747</v>
      </c>
      <c r="K17" s="29">
        <v>2537178.35</v>
      </c>
      <c r="L17" s="29">
        <v>14.38</v>
      </c>
      <c r="M17" s="29">
        <v>328207055.51999998</v>
      </c>
      <c r="N17" s="29">
        <v>37575.089999999997</v>
      </c>
      <c r="O17" s="29">
        <v>1585961.22</v>
      </c>
      <c r="P17" s="29">
        <v>266729</v>
      </c>
      <c r="Q17" s="29">
        <v>1099867</v>
      </c>
      <c r="R17" s="29">
        <v>22214</v>
      </c>
      <c r="S17" s="29">
        <v>46212</v>
      </c>
      <c r="T17" s="29">
        <v>662.28</v>
      </c>
      <c r="U17" s="29">
        <v>6.81</v>
      </c>
      <c r="V17" s="29">
        <v>880.55</v>
      </c>
      <c r="W17" s="29">
        <v>23.97</v>
      </c>
      <c r="X17" s="29">
        <v>0.72</v>
      </c>
      <c r="Y17" s="29">
        <v>2.95</v>
      </c>
      <c r="Z17" s="29">
        <v>0.06</v>
      </c>
      <c r="AA17" s="29">
        <v>0.12</v>
      </c>
      <c r="AB17" s="29">
        <v>43.44</v>
      </c>
      <c r="AC17" s="29">
        <v>100</v>
      </c>
      <c r="AD17" s="29">
        <v>1</v>
      </c>
      <c r="AE17" s="29">
        <v>907.87</v>
      </c>
      <c r="AF17" s="29">
        <v>24608.53</v>
      </c>
      <c r="AG17" s="29">
        <v>13820.92</v>
      </c>
      <c r="AH17" s="29">
        <v>8499.91</v>
      </c>
      <c r="AI17" s="29">
        <v>9140.58</v>
      </c>
      <c r="AJ17" s="29">
        <v>14123.26</v>
      </c>
      <c r="AK17" s="29">
        <v>33717.1</v>
      </c>
      <c r="AL17" s="29">
        <v>63960.66</v>
      </c>
      <c r="AM17" s="29">
        <v>110327.99</v>
      </c>
      <c r="AN17" s="29">
        <v>123546.67</v>
      </c>
      <c r="AO17" s="29">
        <v>140575.92000000001</v>
      </c>
      <c r="AP17" s="29">
        <v>154273.5</v>
      </c>
      <c r="AQ17" s="29">
        <v>168190.55</v>
      </c>
      <c r="AR17" s="29">
        <v>174082.02</v>
      </c>
      <c r="AS17" s="29">
        <v>169910.24</v>
      </c>
      <c r="AT17" s="29">
        <v>171097.76</v>
      </c>
      <c r="AU17" s="29">
        <v>170298.49</v>
      </c>
      <c r="AV17" s="29">
        <v>174176.09</v>
      </c>
      <c r="AW17" s="29">
        <v>175976.95</v>
      </c>
      <c r="AX17" s="29">
        <v>147803.88</v>
      </c>
      <c r="AY17" s="29">
        <v>123775.74</v>
      </c>
      <c r="AZ17" s="29">
        <v>103713.23</v>
      </c>
      <c r="BA17" s="29">
        <v>85238.21</v>
      </c>
      <c r="BB17" s="29">
        <v>69505.429999999993</v>
      </c>
      <c r="BC17" s="29">
        <v>41111.75</v>
      </c>
      <c r="BE17" s="45">
        <f t="shared" si="0"/>
        <v>6.5697833185436094E-2</v>
      </c>
      <c r="BF17" s="45">
        <f t="shared" si="1"/>
        <v>27.654074247659324</v>
      </c>
      <c r="BG17" s="45">
        <f t="shared" si="2"/>
        <v>1.4809794510504157E-2</v>
      </c>
      <c r="BH17" s="45">
        <f t="shared" si="3"/>
        <v>0.10512820275326722</v>
      </c>
      <c r="BI17" s="45">
        <f t="shared" si="4"/>
        <v>0.43350007302403476</v>
      </c>
      <c r="BJ17" s="45">
        <f t="shared" si="5"/>
        <v>8.7553955361474676E-3</v>
      </c>
      <c r="BK17" s="45">
        <f t="shared" si="6"/>
        <v>1.8213934388964022E-2</v>
      </c>
      <c r="BL17" s="45">
        <f t="shared" si="7"/>
        <v>880.54907176776749</v>
      </c>
    </row>
    <row r="18" spans="1:64" ht="16" x14ac:dyDescent="0.2">
      <c r="A18" s="12"/>
      <c r="B18" s="29">
        <v>2024</v>
      </c>
      <c r="C18" s="29">
        <v>7</v>
      </c>
      <c r="D18" s="29">
        <v>60151</v>
      </c>
      <c r="E18" s="36" t="s">
        <v>200</v>
      </c>
      <c r="F18" s="29">
        <v>58.77</v>
      </c>
      <c r="G18" s="29">
        <v>61</v>
      </c>
      <c r="H18" s="29">
        <v>37087</v>
      </c>
      <c r="I18" s="29">
        <v>414</v>
      </c>
      <c r="J18" s="29">
        <v>10008</v>
      </c>
      <c r="K18" s="29">
        <v>448738.52</v>
      </c>
      <c r="L18" s="29">
        <v>33.880000000000003</v>
      </c>
      <c r="M18" s="29">
        <v>46336578.890000001</v>
      </c>
      <c r="N18" s="29">
        <v>17412.38</v>
      </c>
      <c r="O18" s="29">
        <v>735617.99</v>
      </c>
      <c r="P18" s="29">
        <v>33958</v>
      </c>
      <c r="Q18" s="29">
        <v>144875</v>
      </c>
      <c r="R18" s="29">
        <v>5026</v>
      </c>
      <c r="S18" s="29">
        <v>11245</v>
      </c>
      <c r="T18" s="29">
        <v>1083.9100000000001</v>
      </c>
      <c r="U18" s="29">
        <v>12.1</v>
      </c>
      <c r="V18" s="29">
        <v>1249.4000000000001</v>
      </c>
      <c r="W18" s="29">
        <v>34.71</v>
      </c>
      <c r="X18" s="29">
        <v>0.92</v>
      </c>
      <c r="Y18" s="29">
        <v>3.91</v>
      </c>
      <c r="Z18" s="29">
        <v>0.14000000000000001</v>
      </c>
      <c r="AA18" s="29">
        <v>0.3</v>
      </c>
      <c r="AB18" s="29">
        <v>43.47</v>
      </c>
      <c r="AC18" s="29">
        <v>99.8</v>
      </c>
      <c r="AD18" s="29">
        <v>3.8</v>
      </c>
      <c r="AE18" s="29">
        <v>532.5</v>
      </c>
      <c r="AF18" s="29">
        <v>2554.2199999999998</v>
      </c>
      <c r="AG18" s="29">
        <v>1280.07</v>
      </c>
      <c r="AH18" s="29">
        <v>892.44</v>
      </c>
      <c r="AI18" s="29">
        <v>1053.51</v>
      </c>
      <c r="AJ18" s="29">
        <v>3302.09</v>
      </c>
      <c r="AK18" s="29">
        <v>14508.05</v>
      </c>
      <c r="AL18" s="29">
        <v>19561.96</v>
      </c>
      <c r="AM18" s="29">
        <v>22837.67</v>
      </c>
      <c r="AN18" s="29">
        <v>23061.29</v>
      </c>
      <c r="AO18" s="29">
        <v>24488.41</v>
      </c>
      <c r="AP18" s="29">
        <v>25788.63</v>
      </c>
      <c r="AQ18" s="29">
        <v>25095.56</v>
      </c>
      <c r="AR18" s="29">
        <v>28463.55</v>
      </c>
      <c r="AS18" s="29">
        <v>27035.439999999999</v>
      </c>
      <c r="AT18" s="29">
        <v>31188.17</v>
      </c>
      <c r="AU18" s="29">
        <v>31725.33</v>
      </c>
      <c r="AV18" s="29">
        <v>32508.78</v>
      </c>
      <c r="AW18" s="29">
        <v>32260.2</v>
      </c>
      <c r="AX18" s="29">
        <v>24472.48</v>
      </c>
      <c r="AY18" s="29">
        <v>20742.240000000002</v>
      </c>
      <c r="AZ18" s="29">
        <v>16008.82</v>
      </c>
      <c r="BA18" s="29">
        <v>14565.34</v>
      </c>
      <c r="BB18" s="29">
        <v>10550.2</v>
      </c>
      <c r="BC18" s="29">
        <v>5453.28</v>
      </c>
      <c r="BE18" s="45">
        <f t="shared" si="0"/>
        <v>4.854435050505581E-2</v>
      </c>
      <c r="BF18" s="45">
        <f t="shared" si="1"/>
        <v>44.837981614708234</v>
      </c>
      <c r="BG18" s="45">
        <f t="shared" si="2"/>
        <v>3.8802953666647565E-2</v>
      </c>
      <c r="BH18" s="45">
        <f t="shared" si="3"/>
        <v>7.5674359312857736E-2</v>
      </c>
      <c r="BI18" s="45">
        <f t="shared" si="4"/>
        <v>0.32284948481801828</v>
      </c>
      <c r="BJ18" s="45">
        <f t="shared" si="5"/>
        <v>1.1200286527664262E-2</v>
      </c>
      <c r="BK18" s="45">
        <f t="shared" si="6"/>
        <v>2.5059136888894672E-2</v>
      </c>
      <c r="BL18" s="45">
        <f t="shared" si="7"/>
        <v>1249.4021864804379</v>
      </c>
    </row>
    <row r="19" spans="1:64" ht="16" x14ac:dyDescent="0.2">
      <c r="A19" s="12"/>
      <c r="B19" s="29">
        <v>2024</v>
      </c>
      <c r="C19" s="29">
        <v>7</v>
      </c>
      <c r="D19" s="29">
        <v>60609</v>
      </c>
      <c r="E19" s="36" t="s">
        <v>200</v>
      </c>
      <c r="F19" s="29">
        <v>58.09</v>
      </c>
      <c r="G19" s="29">
        <v>60</v>
      </c>
      <c r="H19" s="29">
        <v>350328</v>
      </c>
      <c r="I19" s="29">
        <v>4687</v>
      </c>
      <c r="J19" s="29">
        <v>96181</v>
      </c>
      <c r="K19" s="29">
        <v>2448529.71</v>
      </c>
      <c r="L19" s="29">
        <v>15.59</v>
      </c>
      <c r="M19" s="29">
        <v>431019223.83999997</v>
      </c>
      <c r="N19" s="29">
        <v>53175.17</v>
      </c>
      <c r="O19" s="29">
        <v>2227010.9900000002</v>
      </c>
      <c r="P19" s="29">
        <v>293760</v>
      </c>
      <c r="Q19" s="29">
        <v>1484193</v>
      </c>
      <c r="R19" s="29">
        <v>31480</v>
      </c>
      <c r="S19" s="29">
        <v>80625</v>
      </c>
      <c r="T19" s="29">
        <v>522.41</v>
      </c>
      <c r="U19" s="29">
        <v>6.99</v>
      </c>
      <c r="V19" s="29">
        <v>1230.33</v>
      </c>
      <c r="W19" s="29">
        <v>18.82</v>
      </c>
      <c r="X19" s="29">
        <v>0.84</v>
      </c>
      <c r="Y19" s="29">
        <v>4.24</v>
      </c>
      <c r="Z19" s="29">
        <v>0.09</v>
      </c>
      <c r="AA19" s="29">
        <v>0.23</v>
      </c>
      <c r="AB19" s="29">
        <v>37.11</v>
      </c>
      <c r="AC19" s="29">
        <v>100</v>
      </c>
      <c r="AD19" s="29">
        <v>1</v>
      </c>
      <c r="AE19" s="29">
        <v>923.7</v>
      </c>
      <c r="AF19" s="29">
        <v>38973.68</v>
      </c>
      <c r="AG19" s="29">
        <v>22846.28</v>
      </c>
      <c r="AH19" s="29">
        <v>16332.76</v>
      </c>
      <c r="AI19" s="29">
        <v>17902.259999999998</v>
      </c>
      <c r="AJ19" s="29">
        <v>25139.45</v>
      </c>
      <c r="AK19" s="29">
        <v>51292.07</v>
      </c>
      <c r="AL19" s="29">
        <v>73387.850000000006</v>
      </c>
      <c r="AM19" s="29">
        <v>101010.98</v>
      </c>
      <c r="AN19" s="29">
        <v>115427.14</v>
      </c>
      <c r="AO19" s="29">
        <v>114712.39</v>
      </c>
      <c r="AP19" s="29">
        <v>115768.91</v>
      </c>
      <c r="AQ19" s="29">
        <v>122911.6</v>
      </c>
      <c r="AR19" s="29">
        <v>135629.29</v>
      </c>
      <c r="AS19" s="29">
        <v>142510.29999999999</v>
      </c>
      <c r="AT19" s="29">
        <v>153705.1</v>
      </c>
      <c r="AU19" s="29">
        <v>152360.9</v>
      </c>
      <c r="AV19" s="29">
        <v>152503.54999999999</v>
      </c>
      <c r="AW19" s="29">
        <v>161879.67000000001</v>
      </c>
      <c r="AX19" s="29">
        <v>151506.9</v>
      </c>
      <c r="AY19" s="29">
        <v>128696.95</v>
      </c>
      <c r="AZ19" s="29">
        <v>115418.07</v>
      </c>
      <c r="BA19" s="29">
        <v>105992.05</v>
      </c>
      <c r="BB19" s="29">
        <v>89898.36</v>
      </c>
      <c r="BC19" s="29">
        <v>66781.509999999995</v>
      </c>
      <c r="BE19" s="45">
        <f t="shared" si="0"/>
        <v>0.10321902526557458</v>
      </c>
      <c r="BF19" s="45">
        <f t="shared" si="1"/>
        <v>25.45751978041401</v>
      </c>
      <c r="BG19" s="45">
        <f t="shared" si="2"/>
        <v>2.1717183901354416E-2</v>
      </c>
      <c r="BH19" s="45">
        <f t="shared" si="3"/>
        <v>0.11997403944099988</v>
      </c>
      <c r="BI19" s="45">
        <f t="shared" si="4"/>
        <v>0.60615682706990714</v>
      </c>
      <c r="BJ19" s="45">
        <f t="shared" si="5"/>
        <v>1.2856695130728065E-2</v>
      </c>
      <c r="BK19" s="45">
        <f t="shared" si="6"/>
        <v>3.2927923917247463E-2</v>
      </c>
      <c r="BL19" s="45">
        <f t="shared" si="7"/>
        <v>1230.3305012445478</v>
      </c>
    </row>
    <row r="20" spans="1:64" ht="16" x14ac:dyDescent="0.2">
      <c r="A20" s="12"/>
      <c r="B20" s="29">
        <v>2024</v>
      </c>
      <c r="C20" s="29">
        <v>7</v>
      </c>
      <c r="D20" s="29">
        <v>60607</v>
      </c>
      <c r="E20" s="36" t="s">
        <v>200</v>
      </c>
      <c r="F20" s="29">
        <v>54.3</v>
      </c>
      <c r="G20" s="29">
        <v>55</v>
      </c>
      <c r="H20" s="29">
        <v>95108</v>
      </c>
      <c r="I20" s="29">
        <v>1780</v>
      </c>
      <c r="J20" s="29">
        <v>29766</v>
      </c>
      <c r="K20" s="29">
        <v>703998.44</v>
      </c>
      <c r="L20" s="29">
        <v>13.35</v>
      </c>
      <c r="M20" s="29">
        <v>108231571.84</v>
      </c>
      <c r="N20" s="29">
        <v>27651.74</v>
      </c>
      <c r="O20" s="29">
        <v>1158552.58</v>
      </c>
      <c r="P20" s="29">
        <v>79608</v>
      </c>
      <c r="Q20" s="29">
        <v>401208</v>
      </c>
      <c r="R20" s="29">
        <v>11254</v>
      </c>
      <c r="S20" s="29">
        <v>21715</v>
      </c>
      <c r="T20" s="29">
        <v>395.5</v>
      </c>
      <c r="U20" s="29">
        <v>7.4</v>
      </c>
      <c r="V20" s="29">
        <v>1137.99</v>
      </c>
      <c r="W20" s="29">
        <v>20.27</v>
      </c>
      <c r="X20" s="29">
        <v>0.84</v>
      </c>
      <c r="Y20" s="29">
        <v>4.22</v>
      </c>
      <c r="Z20" s="29">
        <v>0.12</v>
      </c>
      <c r="AA20" s="29">
        <v>0.23</v>
      </c>
      <c r="AB20" s="29">
        <v>31.72</v>
      </c>
      <c r="AC20" s="29">
        <v>100</v>
      </c>
      <c r="AD20" s="29">
        <v>1</v>
      </c>
      <c r="AE20" s="29">
        <v>714.47</v>
      </c>
      <c r="AF20" s="29">
        <v>11487.2</v>
      </c>
      <c r="AG20" s="29">
        <v>6333.66</v>
      </c>
      <c r="AH20" s="29">
        <v>3587.44</v>
      </c>
      <c r="AI20" s="29">
        <v>2854.56</v>
      </c>
      <c r="AJ20" s="29">
        <v>3021.55</v>
      </c>
      <c r="AK20" s="29">
        <v>7701.39</v>
      </c>
      <c r="AL20" s="29">
        <v>20229.689999999999</v>
      </c>
      <c r="AM20" s="29">
        <v>30472.76</v>
      </c>
      <c r="AN20" s="29">
        <v>35579.61</v>
      </c>
      <c r="AO20" s="29">
        <v>32174.94</v>
      </c>
      <c r="AP20" s="29">
        <v>33170.379999999997</v>
      </c>
      <c r="AQ20" s="29">
        <v>37082.25</v>
      </c>
      <c r="AR20" s="29">
        <v>41956.03</v>
      </c>
      <c r="AS20" s="29">
        <v>41509.67</v>
      </c>
      <c r="AT20" s="29">
        <v>43653.66</v>
      </c>
      <c r="AU20" s="29">
        <v>43112.15</v>
      </c>
      <c r="AV20" s="29">
        <v>44184.12</v>
      </c>
      <c r="AW20" s="29">
        <v>49896.14</v>
      </c>
      <c r="AX20" s="29">
        <v>46308.12</v>
      </c>
      <c r="AY20" s="29">
        <v>35169.160000000003</v>
      </c>
      <c r="AZ20" s="29">
        <v>32820.559999999998</v>
      </c>
      <c r="BA20" s="29">
        <v>32801.01</v>
      </c>
      <c r="BB20" s="29">
        <v>24611.89</v>
      </c>
      <c r="BC20" s="29">
        <v>17807.96</v>
      </c>
      <c r="BE20" s="45">
        <f t="shared" si="0"/>
        <v>9.4719968413566391E-2</v>
      </c>
      <c r="BF20" s="45">
        <f t="shared" si="1"/>
        <v>23.65109319357656</v>
      </c>
      <c r="BG20" s="45">
        <f t="shared" si="2"/>
        <v>3.9278126809485552E-2</v>
      </c>
      <c r="BH20" s="45">
        <f t="shared" si="3"/>
        <v>0.11307979602909349</v>
      </c>
      <c r="BI20" s="45">
        <f t="shared" si="4"/>
        <v>0.56989899011708045</v>
      </c>
      <c r="BJ20" s="45">
        <f t="shared" si="5"/>
        <v>1.5985830877693424E-2</v>
      </c>
      <c r="BK20" s="45">
        <f t="shared" si="6"/>
        <v>3.0845238804790537E-2</v>
      </c>
      <c r="BL20" s="45">
        <f t="shared" si="7"/>
        <v>1137.9859931866931</v>
      </c>
    </row>
    <row r="21" spans="1:64" ht="16" x14ac:dyDescent="0.2">
      <c r="A21" s="12"/>
      <c r="B21" s="29">
        <v>2024</v>
      </c>
      <c r="C21" s="29">
        <v>7</v>
      </c>
      <c r="D21" s="29">
        <v>62269</v>
      </c>
      <c r="E21" s="36" t="s">
        <v>200</v>
      </c>
      <c r="F21" s="29">
        <v>61.14</v>
      </c>
      <c r="G21" s="29">
        <v>63</v>
      </c>
      <c r="H21" s="29">
        <v>396377</v>
      </c>
      <c r="I21" s="29">
        <v>4406</v>
      </c>
      <c r="J21" s="29">
        <v>104289</v>
      </c>
      <c r="K21" s="29">
        <v>3743869.43</v>
      </c>
      <c r="L21" s="29">
        <v>23.24</v>
      </c>
      <c r="M21" s="29">
        <v>409907113.99000001</v>
      </c>
      <c r="N21" s="29">
        <v>132518.88</v>
      </c>
      <c r="O21" s="29">
        <v>5659219.25</v>
      </c>
      <c r="P21" s="29">
        <v>319567</v>
      </c>
      <c r="Q21" s="29">
        <v>1419083</v>
      </c>
      <c r="R21" s="29">
        <v>28513</v>
      </c>
      <c r="S21" s="29">
        <v>75305</v>
      </c>
      <c r="T21" s="29">
        <v>849.72</v>
      </c>
      <c r="U21" s="29">
        <v>9.4499999999999993</v>
      </c>
      <c r="V21" s="29">
        <v>1034.1300000000001</v>
      </c>
      <c r="W21" s="29">
        <v>29.55</v>
      </c>
      <c r="X21" s="29">
        <v>0.81</v>
      </c>
      <c r="Y21" s="29">
        <v>3.58</v>
      </c>
      <c r="Z21" s="29">
        <v>7.0000000000000007E-2</v>
      </c>
      <c r="AA21" s="29">
        <v>0.19</v>
      </c>
      <c r="AB21" s="29">
        <v>43.92</v>
      </c>
      <c r="AC21" s="29">
        <v>100</v>
      </c>
      <c r="AD21" s="29">
        <v>1</v>
      </c>
      <c r="AE21" s="29">
        <v>917.83</v>
      </c>
      <c r="AF21" s="29">
        <v>34736.699999999997</v>
      </c>
      <c r="AG21" s="29">
        <v>17102.57</v>
      </c>
      <c r="AH21" s="29">
        <v>11199.89</v>
      </c>
      <c r="AI21" s="29">
        <v>11120.61</v>
      </c>
      <c r="AJ21" s="29">
        <v>15421.55</v>
      </c>
      <c r="AK21" s="29">
        <v>49635.16</v>
      </c>
      <c r="AL21" s="29">
        <v>114276.98</v>
      </c>
      <c r="AM21" s="29">
        <v>182001.17</v>
      </c>
      <c r="AN21" s="29">
        <v>197894.84</v>
      </c>
      <c r="AO21" s="29">
        <v>207424.49</v>
      </c>
      <c r="AP21" s="29">
        <v>211240.94</v>
      </c>
      <c r="AQ21" s="29">
        <v>231612.03</v>
      </c>
      <c r="AR21" s="29">
        <v>244171.02</v>
      </c>
      <c r="AS21" s="29">
        <v>236833.81</v>
      </c>
      <c r="AT21" s="29">
        <v>240833.62</v>
      </c>
      <c r="AU21" s="29">
        <v>252536.91</v>
      </c>
      <c r="AV21" s="29">
        <v>273032.92</v>
      </c>
      <c r="AW21" s="29">
        <v>274811.05</v>
      </c>
      <c r="AX21" s="29">
        <v>225111.77</v>
      </c>
      <c r="AY21" s="29">
        <v>186479.49</v>
      </c>
      <c r="AZ21" s="29">
        <v>156414.53</v>
      </c>
      <c r="BA21" s="29">
        <v>126392.04</v>
      </c>
      <c r="BB21" s="29">
        <v>92858.91</v>
      </c>
      <c r="BC21" s="29">
        <v>61982.11</v>
      </c>
      <c r="BE21" s="45">
        <f t="shared" si="0"/>
        <v>6.1166874080862382E-2</v>
      </c>
      <c r="BF21" s="45">
        <f t="shared" si="1"/>
        <v>35.898986757951462</v>
      </c>
      <c r="BG21" s="45">
        <f t="shared" si="2"/>
        <v>3.5396234424767317E-2</v>
      </c>
      <c r="BH21" s="45">
        <f t="shared" si="3"/>
        <v>8.5357410554779953E-2</v>
      </c>
      <c r="BI21" s="45">
        <f t="shared" si="4"/>
        <v>0.3790417979400526</v>
      </c>
      <c r="BJ21" s="45">
        <f t="shared" si="5"/>
        <v>7.6159173104495791E-3</v>
      </c>
      <c r="BK21" s="45">
        <f t="shared" si="6"/>
        <v>2.0114216429818171E-2</v>
      </c>
      <c r="BL21" s="45">
        <f t="shared" si="7"/>
        <v>1034.134457826766</v>
      </c>
    </row>
    <row r="22" spans="1:64" ht="16" x14ac:dyDescent="0.2">
      <c r="A22" s="12"/>
      <c r="B22" s="29">
        <v>2024</v>
      </c>
      <c r="C22" s="29">
        <v>7</v>
      </c>
      <c r="D22" s="29">
        <v>62367</v>
      </c>
      <c r="E22" s="36" t="s">
        <v>200</v>
      </c>
      <c r="F22" s="29">
        <v>67.55</v>
      </c>
      <c r="G22" s="29">
        <v>70</v>
      </c>
      <c r="H22" s="29">
        <v>10873</v>
      </c>
      <c r="I22" s="29">
        <v>124</v>
      </c>
      <c r="J22" s="29">
        <v>2941</v>
      </c>
      <c r="K22" s="29">
        <v>153411.89000000001</v>
      </c>
      <c r="L22" s="29">
        <v>37.590000000000003</v>
      </c>
      <c r="M22" s="29">
        <v>14228472.34</v>
      </c>
      <c r="N22" s="29">
        <v>1440.9</v>
      </c>
      <c r="O22" s="29">
        <v>61331.03</v>
      </c>
      <c r="P22" s="29">
        <v>10741</v>
      </c>
      <c r="Q22" s="29">
        <v>50412</v>
      </c>
      <c r="R22" s="29">
        <v>413</v>
      </c>
      <c r="S22" s="29">
        <v>1451</v>
      </c>
      <c r="T22" s="29">
        <v>1237.19</v>
      </c>
      <c r="U22" s="29">
        <v>14.11</v>
      </c>
      <c r="V22" s="29">
        <v>1308.6099999999999</v>
      </c>
      <c r="W22" s="29">
        <v>35.5</v>
      </c>
      <c r="X22" s="29">
        <v>0.99</v>
      </c>
      <c r="Y22" s="29">
        <v>4.6399999999999997</v>
      </c>
      <c r="Z22" s="29">
        <v>0.04</v>
      </c>
      <c r="AA22" s="29">
        <v>0.13</v>
      </c>
      <c r="AB22" s="29">
        <v>55.87</v>
      </c>
      <c r="AC22" s="29">
        <v>99</v>
      </c>
      <c r="AD22" s="29">
        <v>18</v>
      </c>
      <c r="AE22" s="29">
        <v>622.4</v>
      </c>
      <c r="AF22" s="29">
        <v>1066.8399999999999</v>
      </c>
      <c r="AG22" s="29">
        <v>807.57</v>
      </c>
      <c r="AH22" s="29">
        <v>266.45999999999998</v>
      </c>
      <c r="AI22" s="29">
        <v>437.25</v>
      </c>
      <c r="AJ22" s="29">
        <v>1242.55</v>
      </c>
      <c r="AK22" s="29">
        <v>2799.58</v>
      </c>
      <c r="AL22" s="29">
        <v>5215.2299999999996</v>
      </c>
      <c r="AM22" s="29">
        <v>8580.31</v>
      </c>
      <c r="AN22" s="29">
        <v>10127.15</v>
      </c>
      <c r="AO22" s="29">
        <v>8929.27</v>
      </c>
      <c r="AP22" s="29">
        <v>8770.7999999999993</v>
      </c>
      <c r="AQ22" s="29">
        <v>9593.2199999999993</v>
      </c>
      <c r="AR22" s="29">
        <v>9269.7900000000009</v>
      </c>
      <c r="AS22" s="29">
        <v>9641.48</v>
      </c>
      <c r="AT22" s="29">
        <v>9858.0300000000007</v>
      </c>
      <c r="AU22" s="29">
        <v>10351.19</v>
      </c>
      <c r="AV22" s="29">
        <v>11468.08</v>
      </c>
      <c r="AW22" s="29">
        <v>10724.44</v>
      </c>
      <c r="AX22" s="29">
        <v>8291.8799999999992</v>
      </c>
      <c r="AY22" s="29">
        <v>7335.4</v>
      </c>
      <c r="AZ22" s="29">
        <v>5235.7700000000004</v>
      </c>
      <c r="BA22" s="29">
        <v>4558.67</v>
      </c>
      <c r="BB22" s="29">
        <v>4032.13</v>
      </c>
      <c r="BC22" s="29">
        <v>2792.08</v>
      </c>
      <c r="BE22" s="45">
        <f t="shared" si="0"/>
        <v>6.1288143963287321E-2</v>
      </c>
      <c r="BF22" s="45">
        <f t="shared" si="1"/>
        <v>52.163172390343426</v>
      </c>
      <c r="BG22" s="45">
        <f t="shared" si="2"/>
        <v>9.392361960992723E-3</v>
      </c>
      <c r="BH22" s="45">
        <f t="shared" si="3"/>
        <v>7.0014129934778846E-2</v>
      </c>
      <c r="BI22" s="45">
        <f t="shared" si="4"/>
        <v>0.32860555984285178</v>
      </c>
      <c r="BJ22" s="45">
        <f t="shared" si="5"/>
        <v>2.6920990283086921E-3</v>
      </c>
      <c r="BK22" s="45">
        <f t="shared" si="6"/>
        <v>9.4581977967939761E-3</v>
      </c>
      <c r="BL22" s="45">
        <f t="shared" si="7"/>
        <v>1308.6059358042858</v>
      </c>
    </row>
    <row r="23" spans="1:64" ht="16" x14ac:dyDescent="0.2">
      <c r="A23" s="12"/>
      <c r="B23" s="29">
        <v>2024</v>
      </c>
      <c r="C23" s="29">
        <v>7</v>
      </c>
      <c r="D23" s="29">
        <v>61949</v>
      </c>
      <c r="E23" s="36" t="s">
        <v>200</v>
      </c>
      <c r="F23" s="29">
        <v>75.13</v>
      </c>
      <c r="G23" s="29">
        <v>78</v>
      </c>
      <c r="H23" s="29">
        <v>2691</v>
      </c>
      <c r="I23" s="29">
        <v>34</v>
      </c>
      <c r="J23" s="29">
        <v>754</v>
      </c>
      <c r="K23" s="29">
        <v>35701.18</v>
      </c>
      <c r="L23" s="29">
        <v>33.82</v>
      </c>
      <c r="M23" s="29">
        <v>3396250.14</v>
      </c>
      <c r="N23" s="29">
        <v>271.45</v>
      </c>
      <c r="O23" s="29">
        <v>11732.31</v>
      </c>
      <c r="P23" s="29">
        <v>2172</v>
      </c>
      <c r="Q23" s="29">
        <v>11321</v>
      </c>
      <c r="R23" s="29">
        <v>107</v>
      </c>
      <c r="S23" s="29">
        <v>293</v>
      </c>
      <c r="T23" s="29">
        <v>1050.03</v>
      </c>
      <c r="U23" s="29">
        <v>13.27</v>
      </c>
      <c r="V23" s="29">
        <v>1262.08</v>
      </c>
      <c r="W23" s="29">
        <v>36.61</v>
      </c>
      <c r="X23" s="29">
        <v>0.81</v>
      </c>
      <c r="Y23" s="29">
        <v>4.21</v>
      </c>
      <c r="Z23" s="29">
        <v>0.04</v>
      </c>
      <c r="AA23" s="29">
        <v>0.11</v>
      </c>
      <c r="AB23" s="29">
        <v>45.73</v>
      </c>
      <c r="AC23" s="29">
        <v>98.6</v>
      </c>
      <c r="AD23" s="29">
        <v>45</v>
      </c>
      <c r="AE23" s="29">
        <v>336.63</v>
      </c>
      <c r="AF23" s="29">
        <v>239.04</v>
      </c>
      <c r="AG23" s="29">
        <v>73.819999999999993</v>
      </c>
      <c r="AH23" s="29">
        <v>35.729999999999997</v>
      </c>
      <c r="AI23" s="29">
        <v>17.22</v>
      </c>
      <c r="AJ23" s="29">
        <v>0</v>
      </c>
      <c r="AK23" s="29">
        <v>715.54</v>
      </c>
      <c r="AL23" s="29">
        <v>828.84</v>
      </c>
      <c r="AM23" s="29">
        <v>1961.79</v>
      </c>
      <c r="AN23" s="29">
        <v>3030.66</v>
      </c>
      <c r="AO23" s="29">
        <v>1863.98</v>
      </c>
      <c r="AP23" s="29">
        <v>2707.13</v>
      </c>
      <c r="AQ23" s="29">
        <v>2664.11</v>
      </c>
      <c r="AR23" s="29">
        <v>2343.66</v>
      </c>
      <c r="AS23" s="29">
        <v>1915.08</v>
      </c>
      <c r="AT23" s="29">
        <v>1784.19</v>
      </c>
      <c r="AU23" s="29">
        <v>2404.77</v>
      </c>
      <c r="AV23" s="29">
        <v>2481.5100000000002</v>
      </c>
      <c r="AW23" s="29">
        <v>2562.58</v>
      </c>
      <c r="AX23" s="29">
        <v>2302.1</v>
      </c>
      <c r="AY23" s="29">
        <v>1955.39</v>
      </c>
      <c r="AZ23" s="29">
        <v>1275</v>
      </c>
      <c r="BA23" s="29">
        <v>1040.78</v>
      </c>
      <c r="BB23" s="37">
        <v>662.13</v>
      </c>
      <c r="BC23" s="37">
        <v>284.47000000000003</v>
      </c>
      <c r="BE23" s="45">
        <f t="shared" si="0"/>
        <v>3.6760969805479819E-2</v>
      </c>
      <c r="BF23" s="45">
        <f t="shared" si="1"/>
        <v>47.349045092838196</v>
      </c>
      <c r="BG23" s="45">
        <f t="shared" si="2"/>
        <v>7.6033901400457907E-3</v>
      </c>
      <c r="BH23" s="45">
        <f t="shared" si="3"/>
        <v>6.083832523182707E-2</v>
      </c>
      <c r="BI23" s="45">
        <f t="shared" si="4"/>
        <v>0.31710436461764008</v>
      </c>
      <c r="BJ23" s="45">
        <f t="shared" si="5"/>
        <v>2.9970998157483868E-3</v>
      </c>
      <c r="BK23" s="45">
        <f t="shared" si="6"/>
        <v>8.2070116449932465E-3</v>
      </c>
      <c r="BL23" s="45">
        <f t="shared" si="7"/>
        <v>1262.0773467112599</v>
      </c>
    </row>
    <row r="24" spans="1:64" ht="16" x14ac:dyDescent="0.2">
      <c r="A24" s="12"/>
      <c r="B24" s="29">
        <v>2024</v>
      </c>
      <c r="C24" s="29">
        <v>7</v>
      </c>
      <c r="D24" s="29">
        <v>60586</v>
      </c>
      <c r="E24" s="36" t="s">
        <v>200</v>
      </c>
      <c r="F24" s="29">
        <v>56.2</v>
      </c>
      <c r="G24" s="29">
        <v>58</v>
      </c>
      <c r="H24" s="29">
        <v>505315</v>
      </c>
      <c r="I24" s="29">
        <v>5899</v>
      </c>
      <c r="J24" s="29">
        <v>139484</v>
      </c>
      <c r="K24" s="29">
        <v>5198313.16</v>
      </c>
      <c r="L24" s="29">
        <v>23.99</v>
      </c>
      <c r="M24" s="29">
        <v>599926934.74000001</v>
      </c>
      <c r="N24" s="29">
        <v>187216.01</v>
      </c>
      <c r="O24" s="29">
        <v>7954262.3099999996</v>
      </c>
      <c r="P24" s="29">
        <v>453728</v>
      </c>
      <c r="Q24" s="29">
        <v>2059024</v>
      </c>
      <c r="R24" s="29">
        <v>56202</v>
      </c>
      <c r="S24" s="29">
        <v>133024</v>
      </c>
      <c r="T24" s="29">
        <v>881.22</v>
      </c>
      <c r="U24" s="29">
        <v>10.29</v>
      </c>
      <c r="V24" s="29">
        <v>1187.23</v>
      </c>
      <c r="W24" s="29">
        <v>28.6</v>
      </c>
      <c r="X24" s="29">
        <v>0.9</v>
      </c>
      <c r="Y24" s="29">
        <v>4.07</v>
      </c>
      <c r="Z24" s="29">
        <v>0.11</v>
      </c>
      <c r="AA24" s="29">
        <v>0.26</v>
      </c>
      <c r="AB24" s="29">
        <v>48.8</v>
      </c>
      <c r="AC24" s="29">
        <v>100</v>
      </c>
      <c r="AD24" s="29">
        <v>1</v>
      </c>
      <c r="AE24" s="29">
        <v>1069.77</v>
      </c>
      <c r="AF24" s="29">
        <v>67328.5</v>
      </c>
      <c r="AG24" s="29">
        <v>35247.31</v>
      </c>
      <c r="AH24" s="29">
        <v>25539.9</v>
      </c>
      <c r="AI24" s="29">
        <v>27239.29</v>
      </c>
      <c r="AJ24" s="29">
        <v>52449</v>
      </c>
      <c r="AK24" s="29">
        <v>120969.89</v>
      </c>
      <c r="AL24" s="29">
        <v>190396.29</v>
      </c>
      <c r="AM24" s="29">
        <v>243267.04</v>
      </c>
      <c r="AN24" s="29">
        <v>255729.79</v>
      </c>
      <c r="AO24" s="29">
        <v>257700.79</v>
      </c>
      <c r="AP24" s="29">
        <v>269100.96999999997</v>
      </c>
      <c r="AQ24" s="29">
        <v>292491.12</v>
      </c>
      <c r="AR24" s="29">
        <v>310832.13</v>
      </c>
      <c r="AS24" s="29">
        <v>315990.78000000003</v>
      </c>
      <c r="AT24" s="29">
        <v>328857.58</v>
      </c>
      <c r="AU24" s="29">
        <v>329896.26</v>
      </c>
      <c r="AV24" s="29">
        <v>339533.41</v>
      </c>
      <c r="AW24" s="29">
        <v>343737.59</v>
      </c>
      <c r="AX24" s="29">
        <v>313518.83</v>
      </c>
      <c r="AY24" s="29">
        <v>264502.13</v>
      </c>
      <c r="AZ24" s="29">
        <v>227971.39</v>
      </c>
      <c r="BA24" s="36">
        <v>197909.13</v>
      </c>
      <c r="BB24" s="29">
        <v>165074.75</v>
      </c>
      <c r="BC24" s="29">
        <v>110377.77</v>
      </c>
      <c r="BE24" s="59">
        <f t="shared" si="0"/>
        <v>8.287448384506331E-2</v>
      </c>
      <c r="BF24" s="59">
        <f t="shared" si="1"/>
        <v>37.268168105302401</v>
      </c>
      <c r="BG24" s="59">
        <f t="shared" si="2"/>
        <v>3.6014761757831457E-2</v>
      </c>
      <c r="BH24" s="59">
        <f t="shared" si="3"/>
        <v>8.7283698775854429E-2</v>
      </c>
      <c r="BI24" s="59">
        <f t="shared" si="4"/>
        <v>0.3960946439017537</v>
      </c>
      <c r="BJ24" s="59">
        <f t="shared" si="5"/>
        <v>1.0811584117798706E-2</v>
      </c>
      <c r="BK24" s="59">
        <f t="shared" si="6"/>
        <v>2.5589839608662592E-2</v>
      </c>
      <c r="BL24" s="59">
        <f t="shared" si="7"/>
        <v>1187.2335765611549</v>
      </c>
    </row>
    <row r="25" spans="1:64" ht="16" x14ac:dyDescent="0.2">
      <c r="A25" s="12"/>
      <c r="B25" s="29">
        <v>2024</v>
      </c>
      <c r="C25" s="29">
        <v>7</v>
      </c>
      <c r="D25" s="29">
        <v>60404</v>
      </c>
      <c r="E25" s="36" t="s">
        <v>200</v>
      </c>
      <c r="F25" s="29">
        <v>57.95</v>
      </c>
      <c r="G25" s="29">
        <v>59</v>
      </c>
      <c r="H25" s="29">
        <v>240781</v>
      </c>
      <c r="I25" s="29">
        <v>2652</v>
      </c>
      <c r="J25" s="29">
        <v>63520</v>
      </c>
      <c r="K25" s="29">
        <v>2408567.94</v>
      </c>
      <c r="L25" s="29">
        <v>25.13</v>
      </c>
      <c r="M25" s="29">
        <v>278007213.62</v>
      </c>
      <c r="N25" s="29">
        <v>107120.35</v>
      </c>
      <c r="O25" s="29">
        <v>4573183.83</v>
      </c>
      <c r="P25" s="29">
        <v>216987</v>
      </c>
      <c r="Q25" s="29">
        <v>961728</v>
      </c>
      <c r="R25" s="29">
        <v>25358</v>
      </c>
      <c r="S25" s="29">
        <v>55046</v>
      </c>
      <c r="T25" s="29">
        <v>908.21</v>
      </c>
      <c r="U25" s="29">
        <v>10</v>
      </c>
      <c r="V25" s="29">
        <v>1154.6099999999999</v>
      </c>
      <c r="W25" s="29">
        <v>28.83</v>
      </c>
      <c r="X25" s="29">
        <v>0.9</v>
      </c>
      <c r="Y25" s="29">
        <v>3.99</v>
      </c>
      <c r="Z25" s="29">
        <v>0.11</v>
      </c>
      <c r="AA25" s="29">
        <v>0.23</v>
      </c>
      <c r="AB25" s="29">
        <v>45.68</v>
      </c>
      <c r="AC25" s="29">
        <v>100</v>
      </c>
      <c r="AD25" s="29">
        <v>1</v>
      </c>
      <c r="AE25" s="29">
        <v>849.43</v>
      </c>
      <c r="AF25" s="29">
        <v>22688</v>
      </c>
      <c r="AG25" s="29">
        <v>12439.45</v>
      </c>
      <c r="AH25" s="29">
        <v>12128.34</v>
      </c>
      <c r="AI25" s="29">
        <v>9314.8700000000008</v>
      </c>
      <c r="AJ25" s="29">
        <v>18520.73</v>
      </c>
      <c r="AK25" s="29">
        <v>53962.98</v>
      </c>
      <c r="AL25" s="29">
        <v>86152.47</v>
      </c>
      <c r="AM25" s="29">
        <v>110243.29</v>
      </c>
      <c r="AN25" s="29">
        <v>124194.04</v>
      </c>
      <c r="AO25" s="29">
        <v>127671.51</v>
      </c>
      <c r="AP25" s="29">
        <v>137269.25</v>
      </c>
      <c r="AQ25" s="29">
        <v>148160.56</v>
      </c>
      <c r="AR25" s="29">
        <v>160708.62</v>
      </c>
      <c r="AS25" s="29">
        <v>153971.03</v>
      </c>
      <c r="AT25" s="29">
        <v>153769.54999999999</v>
      </c>
      <c r="AU25" s="29">
        <v>155192.20000000001</v>
      </c>
      <c r="AV25" s="29">
        <v>160810.79999999999</v>
      </c>
      <c r="AW25" s="29">
        <v>160056.95999999999</v>
      </c>
      <c r="AX25" s="29">
        <v>139332.01</v>
      </c>
      <c r="AY25" s="29">
        <v>118451.77</v>
      </c>
      <c r="AZ25" s="29">
        <v>101665.4</v>
      </c>
      <c r="BA25" s="36">
        <v>84777.45</v>
      </c>
      <c r="BB25" s="29">
        <v>63629.91</v>
      </c>
      <c r="BC25" s="29">
        <v>39514.54</v>
      </c>
      <c r="BE25" s="45">
        <f t="shared" si="0"/>
        <v>6.6311233055771732E-2</v>
      </c>
      <c r="BF25" s="45">
        <f t="shared" si="1"/>
        <v>37.918261020151135</v>
      </c>
      <c r="BG25" s="45">
        <f t="shared" si="2"/>
        <v>4.4474705579615081E-2</v>
      </c>
      <c r="BH25" s="45">
        <f t="shared" si="3"/>
        <v>9.0089632265054564E-2</v>
      </c>
      <c r="BI25" s="45">
        <f t="shared" si="4"/>
        <v>0.39929452851556269</v>
      </c>
      <c r="BJ25" s="45">
        <f t="shared" si="5"/>
        <v>1.0528247752064656E-2</v>
      </c>
      <c r="BK25" s="45">
        <f t="shared" si="6"/>
        <v>2.2854244252707274E-2</v>
      </c>
      <c r="BL25" s="45">
        <f t="shared" si="7"/>
        <v>1154.6061093690948</v>
      </c>
    </row>
    <row r="26" spans="1:64" ht="16" x14ac:dyDescent="0.2">
      <c r="A26" s="1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E26" s="58"/>
      <c r="BF26" s="58"/>
      <c r="BG26" s="58"/>
      <c r="BH26" s="58"/>
      <c r="BI26" s="58"/>
      <c r="BJ26" s="58"/>
      <c r="BK26" s="58"/>
      <c r="BL26" s="58"/>
    </row>
    <row r="27" spans="1:64" ht="16" x14ac:dyDescent="0.2">
      <c r="A27" s="12"/>
      <c r="B27" s="29">
        <v>2025</v>
      </c>
      <c r="C27" s="29">
        <v>1</v>
      </c>
      <c r="D27" s="29">
        <v>61761</v>
      </c>
      <c r="E27" s="29" t="s">
        <v>200</v>
      </c>
      <c r="F27" s="29">
        <v>55.75</v>
      </c>
      <c r="G27" s="29">
        <v>55</v>
      </c>
      <c r="H27" s="29">
        <v>710748</v>
      </c>
      <c r="I27" s="29">
        <v>10509</v>
      </c>
      <c r="J27" s="29">
        <v>206153</v>
      </c>
      <c r="K27" s="29">
        <v>4493780.2300000004</v>
      </c>
      <c r="L27" s="29">
        <v>12</v>
      </c>
      <c r="M27" s="29">
        <v>587307678.53999996</v>
      </c>
      <c r="N27" s="29">
        <v>172688.85</v>
      </c>
      <c r="O27" s="29">
        <v>7388246.2800000003</v>
      </c>
      <c r="P27" s="29">
        <v>581002</v>
      </c>
      <c r="Q27" s="29">
        <v>2156890</v>
      </c>
      <c r="R27" s="29">
        <v>56943</v>
      </c>
      <c r="S27" s="29">
        <v>109715</v>
      </c>
      <c r="T27" s="29">
        <v>427.61</v>
      </c>
      <c r="U27" s="29">
        <v>6.32</v>
      </c>
      <c r="V27" s="29">
        <v>826.32</v>
      </c>
      <c r="W27" s="29">
        <v>24.58</v>
      </c>
      <c r="X27" s="29">
        <v>0.82</v>
      </c>
      <c r="Y27" s="29">
        <v>3.03</v>
      </c>
      <c r="Z27" s="29">
        <v>0.08</v>
      </c>
      <c r="AA27" s="29">
        <v>0.15</v>
      </c>
      <c r="AB27" s="29">
        <v>32.159999999999997</v>
      </c>
      <c r="AC27" s="29">
        <v>100</v>
      </c>
      <c r="AD27" s="29">
        <v>1</v>
      </c>
      <c r="AE27" s="29">
        <v>926.95</v>
      </c>
      <c r="AF27" s="29">
        <v>44788.28</v>
      </c>
      <c r="AG27" s="29">
        <v>30896.799999999999</v>
      </c>
      <c r="AH27" s="29">
        <v>20184.23</v>
      </c>
      <c r="AI27" s="29">
        <v>14735.48</v>
      </c>
      <c r="AJ27" s="29">
        <v>16979.36</v>
      </c>
      <c r="AK27" s="29">
        <v>48537.41</v>
      </c>
      <c r="AL27" s="29">
        <v>131939.16</v>
      </c>
      <c r="AM27" s="29">
        <v>217792.96</v>
      </c>
      <c r="AN27" s="29">
        <v>209525.99</v>
      </c>
      <c r="AO27" s="29">
        <v>199160.04</v>
      </c>
      <c r="AP27" s="29">
        <v>214330.7</v>
      </c>
      <c r="AQ27" s="29">
        <v>248105.19</v>
      </c>
      <c r="AR27" s="29">
        <v>279635.15000000002</v>
      </c>
      <c r="AS27" s="29">
        <v>273670.86</v>
      </c>
      <c r="AT27" s="29">
        <v>299841.11</v>
      </c>
      <c r="AU27" s="29">
        <v>350919.37</v>
      </c>
      <c r="AV27" s="29">
        <v>350151.86</v>
      </c>
      <c r="AW27" s="29">
        <v>343402.2</v>
      </c>
      <c r="AX27" s="29">
        <v>292467.01</v>
      </c>
      <c r="AY27" s="29">
        <v>245792.94</v>
      </c>
      <c r="AZ27" s="29">
        <v>194921.09</v>
      </c>
      <c r="BA27" s="36">
        <v>146501.15</v>
      </c>
      <c r="BB27" s="29">
        <v>104177.59</v>
      </c>
      <c r="BC27" s="29">
        <v>70272.759999999995</v>
      </c>
      <c r="BE27" s="45">
        <f t="shared" si="0"/>
        <v>6.3433262289286432E-2</v>
      </c>
      <c r="BF27" s="45">
        <f t="shared" si="1"/>
        <v>21.798277153376379</v>
      </c>
      <c r="BG27" s="45">
        <f t="shared" si="2"/>
        <v>3.8428414644567518E-2</v>
      </c>
      <c r="BH27" s="45">
        <f t="shared" si="3"/>
        <v>0.12929025681347125</v>
      </c>
      <c r="BI27" s="45">
        <f t="shared" si="4"/>
        <v>0.47997229272602854</v>
      </c>
      <c r="BJ27" s="45">
        <f t="shared" si="5"/>
        <v>1.2671514200862466E-2</v>
      </c>
      <c r="BK27" s="45">
        <f t="shared" si="6"/>
        <v>2.4414856620614041E-2</v>
      </c>
      <c r="BL27" s="45">
        <f t="shared" si="7"/>
        <v>826.32336431477813</v>
      </c>
    </row>
    <row r="28" spans="1:64" ht="16" x14ac:dyDescent="0.2">
      <c r="A28" s="12"/>
      <c r="B28" s="29">
        <v>2025</v>
      </c>
      <c r="C28" s="29">
        <v>1</v>
      </c>
      <c r="D28" s="29">
        <v>60472</v>
      </c>
      <c r="E28" s="29" t="s">
        <v>200</v>
      </c>
      <c r="F28" s="29">
        <v>54.67</v>
      </c>
      <c r="G28" s="29">
        <v>55</v>
      </c>
      <c r="H28" s="29">
        <v>14074</v>
      </c>
      <c r="I28" s="29">
        <v>197</v>
      </c>
      <c r="J28" s="29">
        <v>3782</v>
      </c>
      <c r="K28" s="29">
        <v>112053.17</v>
      </c>
      <c r="L28" s="29">
        <v>18.38</v>
      </c>
      <c r="M28" s="29">
        <v>15948253.51</v>
      </c>
      <c r="N28" s="29">
        <v>2813.65</v>
      </c>
      <c r="O28" s="29">
        <v>118595.44</v>
      </c>
      <c r="P28" s="29">
        <v>11010</v>
      </c>
      <c r="Q28" s="29">
        <v>62855</v>
      </c>
      <c r="R28" s="29">
        <v>1378</v>
      </c>
      <c r="S28" s="29">
        <v>3080</v>
      </c>
      <c r="T28" s="29">
        <v>568.79999999999995</v>
      </c>
      <c r="U28" s="29">
        <v>7.96</v>
      </c>
      <c r="V28" s="29">
        <v>1133.17</v>
      </c>
      <c r="W28" s="29">
        <v>24.5</v>
      </c>
      <c r="X28" s="29">
        <v>0.78</v>
      </c>
      <c r="Y28" s="29">
        <v>4.47</v>
      </c>
      <c r="Z28" s="29">
        <v>0.1</v>
      </c>
      <c r="AA28" s="29">
        <v>0.22</v>
      </c>
      <c r="AB28" s="29">
        <v>41.94</v>
      </c>
      <c r="AC28" s="29">
        <v>91</v>
      </c>
      <c r="AD28" s="29">
        <v>6</v>
      </c>
      <c r="AE28" s="29">
        <v>547.59</v>
      </c>
      <c r="AF28" s="29">
        <v>979.39</v>
      </c>
      <c r="AG28" s="29">
        <v>701.85</v>
      </c>
      <c r="AH28" s="29">
        <v>994.16</v>
      </c>
      <c r="AI28" s="29">
        <v>1039.07</v>
      </c>
      <c r="AJ28" s="29">
        <v>1123.5</v>
      </c>
      <c r="AK28" s="29">
        <v>2131.59</v>
      </c>
      <c r="AL28" s="29">
        <v>4120.37</v>
      </c>
      <c r="AM28" s="29">
        <v>7269.86</v>
      </c>
      <c r="AN28" s="29">
        <v>6826.41</v>
      </c>
      <c r="AO28" s="29">
        <v>5590.46</v>
      </c>
      <c r="AP28" s="29">
        <v>4655.7299999999996</v>
      </c>
      <c r="AQ28" s="29">
        <v>4914.29</v>
      </c>
      <c r="AR28" s="29">
        <v>5240.34</v>
      </c>
      <c r="AS28" s="29">
        <v>5634.64</v>
      </c>
      <c r="AT28" s="29">
        <v>8058.8</v>
      </c>
      <c r="AU28" s="29">
        <v>8902.07</v>
      </c>
      <c r="AV28" s="29">
        <v>8364.5400000000009</v>
      </c>
      <c r="AW28" s="29">
        <v>7665.31</v>
      </c>
      <c r="AX28" s="29">
        <v>7184.44</v>
      </c>
      <c r="AY28" s="29">
        <v>5054.55</v>
      </c>
      <c r="AZ28" s="29">
        <v>4442.6499999999996</v>
      </c>
      <c r="BA28" s="36">
        <v>3926.84</v>
      </c>
      <c r="BB28" s="29">
        <v>2545.23</v>
      </c>
      <c r="BC28" s="29">
        <v>1764.06</v>
      </c>
      <c r="BE28" s="44">
        <f t="shared" si="0"/>
        <v>7.1606720273955662E-2</v>
      </c>
      <c r="BF28" s="44">
        <f t="shared" si="1"/>
        <v>29.628019566367001</v>
      </c>
      <c r="BG28" s="44">
        <f t="shared" si="2"/>
        <v>2.5109954497494362E-2</v>
      </c>
      <c r="BH28" s="44">
        <f t="shared" si="3"/>
        <v>9.8256925707679674E-2</v>
      </c>
      <c r="BI28" s="44">
        <f t="shared" si="4"/>
        <v>0.56093906134025484</v>
      </c>
      <c r="BJ28" s="44">
        <f t="shared" si="5"/>
        <v>1.2297733299289971E-2</v>
      </c>
      <c r="BK28" s="44">
        <f t="shared" si="6"/>
        <v>2.7486951060822287E-2</v>
      </c>
      <c r="BL28" s="44">
        <f t="shared" si="7"/>
        <v>1133.1713450333948</v>
      </c>
    </row>
    <row r="29" spans="1:64" ht="16" x14ac:dyDescent="0.2">
      <c r="A29" s="12"/>
      <c r="B29" s="29">
        <v>2025</v>
      </c>
      <c r="C29" s="29">
        <v>1</v>
      </c>
      <c r="D29" s="29">
        <v>60629</v>
      </c>
      <c r="E29" s="29" t="s">
        <v>200</v>
      </c>
      <c r="F29" s="29">
        <v>59.09</v>
      </c>
      <c r="G29" s="29">
        <v>60</v>
      </c>
      <c r="H29" s="29">
        <v>554177</v>
      </c>
      <c r="I29" s="29">
        <v>8174</v>
      </c>
      <c r="J29" s="29">
        <v>162519</v>
      </c>
      <c r="K29" s="29">
        <v>3551272.25</v>
      </c>
      <c r="L29" s="29">
        <v>13.87</v>
      </c>
      <c r="M29" s="29">
        <v>677340312.30999994</v>
      </c>
      <c r="N29" s="29">
        <v>44002.98</v>
      </c>
      <c r="O29" s="29">
        <v>1853415.17</v>
      </c>
      <c r="P29" s="29">
        <v>459423</v>
      </c>
      <c r="Q29" s="29">
        <v>2223078</v>
      </c>
      <c r="R29" s="29">
        <v>44031</v>
      </c>
      <c r="S29" s="29">
        <v>102250</v>
      </c>
      <c r="T29" s="29">
        <v>434.46</v>
      </c>
      <c r="U29" s="29">
        <v>6.41</v>
      </c>
      <c r="V29" s="29">
        <v>1222.25</v>
      </c>
      <c r="W29" s="29">
        <v>17.55</v>
      </c>
      <c r="X29" s="29">
        <v>0.83</v>
      </c>
      <c r="Y29" s="29">
        <v>4.01</v>
      </c>
      <c r="Z29" s="29">
        <v>0.08</v>
      </c>
      <c r="AA29" s="29">
        <v>0.18</v>
      </c>
      <c r="AB29" s="29">
        <v>33.04</v>
      </c>
      <c r="AC29" s="29">
        <v>100</v>
      </c>
      <c r="AD29" s="29">
        <v>1</v>
      </c>
      <c r="AE29" s="29">
        <v>1031.23</v>
      </c>
      <c r="AF29" s="29">
        <v>43261.02</v>
      </c>
      <c r="AG29" s="29">
        <v>27563.63</v>
      </c>
      <c r="AH29" s="29">
        <v>22514.28</v>
      </c>
      <c r="AI29" s="29">
        <v>26133.43</v>
      </c>
      <c r="AJ29" s="29">
        <v>47388.6</v>
      </c>
      <c r="AK29" s="29">
        <v>87299.63</v>
      </c>
      <c r="AL29" s="29">
        <v>131798.21</v>
      </c>
      <c r="AM29" s="29">
        <v>214299.49</v>
      </c>
      <c r="AN29" s="29">
        <v>178177.05</v>
      </c>
      <c r="AO29" s="29">
        <v>150594.28</v>
      </c>
      <c r="AP29" s="29">
        <v>148485.29</v>
      </c>
      <c r="AQ29" s="29">
        <v>163018.87</v>
      </c>
      <c r="AR29" s="29">
        <v>184453.1</v>
      </c>
      <c r="AS29" s="29">
        <v>204212.83</v>
      </c>
      <c r="AT29" s="29">
        <v>246361.27</v>
      </c>
      <c r="AU29" s="29">
        <v>279019.08</v>
      </c>
      <c r="AV29" s="29">
        <v>266343.5</v>
      </c>
      <c r="AW29" s="29">
        <v>248119.7</v>
      </c>
      <c r="AX29" s="29">
        <v>212312.98</v>
      </c>
      <c r="AY29" s="29">
        <v>160289.42000000001</v>
      </c>
      <c r="AZ29" s="29">
        <v>124092.24</v>
      </c>
      <c r="BA29" s="36">
        <v>111579.99</v>
      </c>
      <c r="BB29" s="29">
        <v>96563.21</v>
      </c>
      <c r="BC29" s="29">
        <v>69029.990000000005</v>
      </c>
      <c r="BE29" s="45">
        <f t="shared" si="0"/>
        <v>8.0271390063096401E-2</v>
      </c>
      <c r="BF29" s="45">
        <f t="shared" si="1"/>
        <v>21.8514281407097</v>
      </c>
      <c r="BG29" s="45">
        <f t="shared" si="2"/>
        <v>1.2390765027941748E-2</v>
      </c>
      <c r="BH29" s="45">
        <f t="shared" si="3"/>
        <v>0.12936856643418426</v>
      </c>
      <c r="BI29" s="45">
        <f t="shared" si="4"/>
        <v>0.62599481073297036</v>
      </c>
      <c r="BJ29" s="45">
        <f t="shared" si="5"/>
        <v>1.2398655158021184E-2</v>
      </c>
      <c r="BK29" s="45">
        <f t="shared" si="6"/>
        <v>2.8792498237779431E-2</v>
      </c>
      <c r="BL29" s="45">
        <f t="shared" si="7"/>
        <v>1222.2454419977732</v>
      </c>
    </row>
    <row r="30" spans="1:64" ht="16" x14ac:dyDescent="0.2">
      <c r="A30" s="12"/>
      <c r="B30" s="29">
        <v>2025</v>
      </c>
      <c r="C30" s="29">
        <v>1</v>
      </c>
      <c r="D30" s="29">
        <v>62359</v>
      </c>
      <c r="E30" s="29" t="s">
        <v>200</v>
      </c>
      <c r="F30" s="29">
        <v>68.150000000000006</v>
      </c>
      <c r="G30" s="29">
        <v>72</v>
      </c>
      <c r="H30" s="29">
        <v>1518</v>
      </c>
      <c r="I30" s="29">
        <v>23</v>
      </c>
      <c r="J30" s="29">
        <v>511</v>
      </c>
      <c r="K30" s="29">
        <v>18378.25</v>
      </c>
      <c r="L30" s="29">
        <v>27.37</v>
      </c>
      <c r="M30" s="29">
        <v>1720553.33</v>
      </c>
      <c r="N30" s="29">
        <v>60.39</v>
      </c>
      <c r="O30" s="29">
        <v>2610.9699999999998</v>
      </c>
      <c r="P30" s="29">
        <v>1012</v>
      </c>
      <c r="Q30" s="29">
        <v>6308</v>
      </c>
      <c r="R30" s="29">
        <v>78</v>
      </c>
      <c r="S30" s="29">
        <v>327</v>
      </c>
      <c r="T30" s="29">
        <v>799.05</v>
      </c>
      <c r="U30" s="29">
        <v>12.11</v>
      </c>
      <c r="V30" s="29">
        <v>1133.43</v>
      </c>
      <c r="W30" s="29">
        <v>37.97</v>
      </c>
      <c r="X30" s="29">
        <v>0.67</v>
      </c>
      <c r="Y30" s="29">
        <v>4.16</v>
      </c>
      <c r="Z30" s="29">
        <v>0.05</v>
      </c>
      <c r="AA30" s="29">
        <v>0.22</v>
      </c>
      <c r="AB30" s="29">
        <v>35.11</v>
      </c>
      <c r="AC30" s="29">
        <v>83</v>
      </c>
      <c r="AD30" s="29">
        <v>36.200000000000003</v>
      </c>
      <c r="AE30" s="29">
        <v>247.81</v>
      </c>
      <c r="AF30" s="29">
        <v>81.540000000000006</v>
      </c>
      <c r="AG30" s="29">
        <v>49.49</v>
      </c>
      <c r="AH30" s="29">
        <v>2.02</v>
      </c>
      <c r="AI30" s="29">
        <v>0</v>
      </c>
      <c r="AJ30" s="29">
        <v>0</v>
      </c>
      <c r="AK30" s="29">
        <v>620.09</v>
      </c>
      <c r="AL30" s="29">
        <v>422.36</v>
      </c>
      <c r="AM30" s="29">
        <v>2106.21</v>
      </c>
      <c r="AN30" s="29">
        <v>722.98</v>
      </c>
      <c r="AO30" s="29">
        <v>884.12</v>
      </c>
      <c r="AP30" s="29">
        <v>804.09</v>
      </c>
      <c r="AQ30" s="29">
        <v>875.56</v>
      </c>
      <c r="AR30" s="29">
        <v>786.69</v>
      </c>
      <c r="AS30" s="29">
        <v>927.47</v>
      </c>
      <c r="AT30" s="29">
        <v>1103.79</v>
      </c>
      <c r="AU30" s="29">
        <v>1610.32</v>
      </c>
      <c r="AV30" s="29">
        <v>1413.11</v>
      </c>
      <c r="AW30" s="29">
        <v>1839.57</v>
      </c>
      <c r="AX30" s="29">
        <v>1547.45</v>
      </c>
      <c r="AY30" s="29">
        <v>879.79</v>
      </c>
      <c r="AZ30" s="29">
        <v>638.89</v>
      </c>
      <c r="BA30" s="36">
        <v>466.76</v>
      </c>
      <c r="BB30" s="29">
        <v>169.45</v>
      </c>
      <c r="BC30" s="29">
        <v>129.88</v>
      </c>
      <c r="BE30" s="45">
        <f t="shared" si="0"/>
        <v>2.3526723164610342E-2</v>
      </c>
      <c r="BF30" s="45">
        <f t="shared" si="1"/>
        <v>35.965264187866929</v>
      </c>
      <c r="BG30" s="45">
        <f t="shared" si="2"/>
        <v>3.2859494239114171E-3</v>
      </c>
      <c r="BH30" s="45">
        <f t="shared" si="3"/>
        <v>5.5065090528205893E-2</v>
      </c>
      <c r="BI30" s="45">
        <f t="shared" si="4"/>
        <v>0.34323180933984465</v>
      </c>
      <c r="BJ30" s="45">
        <f t="shared" si="5"/>
        <v>4.2441472936759483E-3</v>
      </c>
      <c r="BK30" s="45">
        <f t="shared" si="6"/>
        <v>1.7792771346564554E-2</v>
      </c>
      <c r="BL30" s="45">
        <f t="shared" si="7"/>
        <v>1133.4343412384717</v>
      </c>
    </row>
    <row r="31" spans="1:64" ht="16" x14ac:dyDescent="0.2">
      <c r="A31" s="12"/>
      <c r="B31" s="29">
        <v>2025</v>
      </c>
      <c r="C31" s="29">
        <v>1</v>
      </c>
      <c r="D31" s="29">
        <v>62532</v>
      </c>
      <c r="E31" s="29" t="s">
        <v>200</v>
      </c>
      <c r="F31" s="29">
        <v>68.31</v>
      </c>
      <c r="G31" s="29">
        <v>66</v>
      </c>
      <c r="H31" s="29">
        <v>723</v>
      </c>
      <c r="I31" s="29">
        <v>10</v>
      </c>
      <c r="J31" s="29">
        <v>179</v>
      </c>
      <c r="K31" s="29">
        <v>5291.82</v>
      </c>
      <c r="L31" s="29">
        <v>23.64</v>
      </c>
      <c r="M31" s="29">
        <v>592767.17000000004</v>
      </c>
      <c r="N31" s="29">
        <v>116.5</v>
      </c>
      <c r="O31" s="29">
        <v>5039.13</v>
      </c>
      <c r="P31" s="29">
        <v>313</v>
      </c>
      <c r="Q31" s="29">
        <v>1158</v>
      </c>
      <c r="R31" s="29">
        <v>35</v>
      </c>
      <c r="S31" s="29">
        <v>136</v>
      </c>
      <c r="T31" s="29">
        <v>529.17999999999995</v>
      </c>
      <c r="U31" s="29">
        <v>7.32</v>
      </c>
      <c r="V31" s="29">
        <v>819.87</v>
      </c>
      <c r="W31" s="29">
        <v>33.26</v>
      </c>
      <c r="X31" s="29">
        <v>0.43</v>
      </c>
      <c r="Y31" s="29">
        <v>1.6</v>
      </c>
      <c r="Z31" s="29">
        <v>0.05</v>
      </c>
      <c r="AA31" s="29">
        <v>0.19</v>
      </c>
      <c r="AB31" s="29">
        <v>23.13</v>
      </c>
      <c r="AC31" s="29">
        <v>93</v>
      </c>
      <c r="AD31" s="29">
        <v>32.200000000000003</v>
      </c>
      <c r="AE31" s="29">
        <v>118.39</v>
      </c>
      <c r="AF31" s="29">
        <v>14.13</v>
      </c>
      <c r="AG31" s="29">
        <v>7.37</v>
      </c>
      <c r="AH31" s="29">
        <v>51.32</v>
      </c>
      <c r="AI31" s="29">
        <v>23.54</v>
      </c>
      <c r="AJ31" s="29">
        <v>0</v>
      </c>
      <c r="AK31" s="29">
        <v>19.47</v>
      </c>
      <c r="AL31" s="29">
        <v>335.3</v>
      </c>
      <c r="AM31" s="29">
        <v>166.94</v>
      </c>
      <c r="AN31" s="29">
        <v>217.79</v>
      </c>
      <c r="AO31" s="29">
        <v>233.94</v>
      </c>
      <c r="AP31" s="29">
        <v>382.97</v>
      </c>
      <c r="AQ31" s="29">
        <v>274</v>
      </c>
      <c r="AR31" s="29">
        <v>357.12</v>
      </c>
      <c r="AS31" s="29">
        <v>529.44000000000005</v>
      </c>
      <c r="AT31" s="29">
        <v>414.07</v>
      </c>
      <c r="AU31" s="29">
        <v>545.37</v>
      </c>
      <c r="AV31" s="29">
        <v>314.81</v>
      </c>
      <c r="AW31" s="29">
        <v>522.03</v>
      </c>
      <c r="AX31" s="29">
        <v>273.95999999999998</v>
      </c>
      <c r="AY31" s="29">
        <v>219.82</v>
      </c>
      <c r="AZ31" s="29">
        <v>184.11</v>
      </c>
      <c r="BA31" s="29">
        <v>40.08</v>
      </c>
      <c r="BB31" s="38">
        <v>26.4</v>
      </c>
      <c r="BC31" s="38">
        <v>25.55</v>
      </c>
      <c r="BE31" s="45">
        <f t="shared" si="0"/>
        <v>2.8026274514250299E-2</v>
      </c>
      <c r="BF31" s="45">
        <f t="shared" si="1"/>
        <v>29.563240223463687</v>
      </c>
      <c r="BG31" s="45">
        <f t="shared" si="2"/>
        <v>2.2015110113344748E-2</v>
      </c>
      <c r="BH31" s="45">
        <f t="shared" si="3"/>
        <v>5.9147892407527089E-2</v>
      </c>
      <c r="BI31" s="45">
        <f t="shared" si="4"/>
        <v>0.21882830481762419</v>
      </c>
      <c r="BJ31" s="45">
        <f t="shared" si="5"/>
        <v>6.6139815791164481E-3</v>
      </c>
      <c r="BK31" s="45">
        <f t="shared" si="6"/>
        <v>2.5700042707423914E-2</v>
      </c>
      <c r="BL31" s="45">
        <f t="shared" si="7"/>
        <v>819.87160442600282</v>
      </c>
    </row>
    <row r="32" spans="1:64" ht="16" x14ac:dyDescent="0.2">
      <c r="A32" s="12"/>
      <c r="B32" s="29">
        <v>2025</v>
      </c>
      <c r="C32" s="29">
        <v>1</v>
      </c>
      <c r="D32" s="29">
        <v>60088</v>
      </c>
      <c r="E32" s="29" t="s">
        <v>200</v>
      </c>
      <c r="F32" s="29">
        <v>49.47</v>
      </c>
      <c r="G32" s="29">
        <v>50</v>
      </c>
      <c r="H32" s="29">
        <v>33176</v>
      </c>
      <c r="I32" s="29">
        <v>1337</v>
      </c>
      <c r="J32" s="29">
        <v>10324</v>
      </c>
      <c r="K32" s="29">
        <v>285906.21999999997</v>
      </c>
      <c r="L32" s="29">
        <v>15.76</v>
      </c>
      <c r="M32" s="29">
        <v>33953849.969999999</v>
      </c>
      <c r="N32" s="29">
        <v>11590.11</v>
      </c>
      <c r="O32" s="29">
        <v>484776.63</v>
      </c>
      <c r="P32" s="29">
        <v>31316</v>
      </c>
      <c r="Q32" s="29">
        <v>127614</v>
      </c>
      <c r="R32" s="29">
        <v>4133</v>
      </c>
      <c r="S32" s="29">
        <v>8527</v>
      </c>
      <c r="T32" s="29">
        <v>213.84</v>
      </c>
      <c r="U32" s="29">
        <v>8.6199999999999992</v>
      </c>
      <c r="V32" s="29">
        <v>1023.45</v>
      </c>
      <c r="W32" s="29">
        <v>26.5</v>
      </c>
      <c r="X32" s="29">
        <v>0.94</v>
      </c>
      <c r="Y32" s="29">
        <v>3.85</v>
      </c>
      <c r="Z32" s="29">
        <v>0.12</v>
      </c>
      <c r="AA32" s="29">
        <v>0.26</v>
      </c>
      <c r="AB32" s="29">
        <v>41.6</v>
      </c>
      <c r="AC32" s="29">
        <v>100</v>
      </c>
      <c r="AD32" s="29">
        <v>1</v>
      </c>
      <c r="AE32" s="29">
        <v>702.39</v>
      </c>
      <c r="AF32" s="29">
        <v>5347.01</v>
      </c>
      <c r="AG32" s="29">
        <v>3668.58</v>
      </c>
      <c r="AH32" s="29">
        <v>2728.51</v>
      </c>
      <c r="AI32" s="29">
        <v>2445.06</v>
      </c>
      <c r="AJ32" s="29">
        <v>3763.8</v>
      </c>
      <c r="AK32" s="29">
        <v>3856.57</v>
      </c>
      <c r="AL32" s="29">
        <v>5685.72</v>
      </c>
      <c r="AM32" s="29">
        <v>8859.9599999999991</v>
      </c>
      <c r="AN32" s="29">
        <v>10106.92</v>
      </c>
      <c r="AO32" s="29">
        <v>11059.35</v>
      </c>
      <c r="AP32" s="29">
        <v>12801.15</v>
      </c>
      <c r="AQ32" s="29">
        <v>15733.47</v>
      </c>
      <c r="AR32" s="29">
        <v>17840.16</v>
      </c>
      <c r="AS32" s="29">
        <v>17244.759999999998</v>
      </c>
      <c r="AT32" s="29">
        <v>18408.29</v>
      </c>
      <c r="AU32" s="29">
        <v>20242.84</v>
      </c>
      <c r="AV32" s="29">
        <v>20836.73</v>
      </c>
      <c r="AW32" s="29">
        <v>21429.89</v>
      </c>
      <c r="AX32" s="29">
        <v>20209.939999999999</v>
      </c>
      <c r="AY32" s="29">
        <v>15565.4</v>
      </c>
      <c r="AZ32" s="29">
        <v>14018.32</v>
      </c>
      <c r="BA32" s="29">
        <v>11548.6</v>
      </c>
      <c r="BB32" s="29">
        <v>8006.6</v>
      </c>
      <c r="BC32" s="29">
        <v>6519.51</v>
      </c>
      <c r="BE32" s="45">
        <f t="shared" si="0"/>
        <v>0.10043597512499032</v>
      </c>
      <c r="BF32" s="45">
        <f t="shared" si="1"/>
        <v>27.693357225881439</v>
      </c>
      <c r="BG32" s="45">
        <f t="shared" si="2"/>
        <v>4.0538152685170692E-2</v>
      </c>
      <c r="BH32" s="45">
        <f t="shared" si="3"/>
        <v>0.10953241940661523</v>
      </c>
      <c r="BI32" s="45">
        <f t="shared" si="4"/>
        <v>0.44634915602745551</v>
      </c>
      <c r="BJ32" s="45">
        <f t="shared" si="5"/>
        <v>1.4455789034600227E-2</v>
      </c>
      <c r="BK32" s="45">
        <f t="shared" si="6"/>
        <v>2.9824464819268363E-2</v>
      </c>
      <c r="BL32" s="45">
        <f t="shared" si="7"/>
        <v>1023.4461649987943</v>
      </c>
    </row>
    <row r="33" spans="1:64" ht="16" x14ac:dyDescent="0.2">
      <c r="A33" s="56"/>
      <c r="B33" s="50">
        <v>2025</v>
      </c>
      <c r="C33" s="50">
        <v>1</v>
      </c>
      <c r="D33" s="50">
        <v>61820</v>
      </c>
      <c r="E33" s="50" t="s">
        <v>200</v>
      </c>
      <c r="F33" s="50">
        <v>50.86</v>
      </c>
      <c r="G33" s="50">
        <v>49</v>
      </c>
      <c r="H33" s="50">
        <v>379705</v>
      </c>
      <c r="I33" s="50">
        <v>7952</v>
      </c>
      <c r="J33" s="50">
        <v>117534</v>
      </c>
      <c r="K33" s="50">
        <v>2441714.65</v>
      </c>
      <c r="L33" s="50">
        <v>11.06</v>
      </c>
      <c r="M33" s="50">
        <v>338855938.19</v>
      </c>
      <c r="N33" s="50">
        <v>83417.62</v>
      </c>
      <c r="O33" s="50">
        <v>3528302.93</v>
      </c>
      <c r="P33" s="50">
        <v>365108</v>
      </c>
      <c r="Q33" s="50">
        <v>1345040</v>
      </c>
      <c r="R33" s="50">
        <v>31165</v>
      </c>
      <c r="S33" s="50">
        <v>61213</v>
      </c>
      <c r="T33" s="50">
        <v>307.06</v>
      </c>
      <c r="U33" s="50">
        <v>6.43</v>
      </c>
      <c r="V33" s="50">
        <v>892.42</v>
      </c>
      <c r="W33" s="50">
        <v>22.66</v>
      </c>
      <c r="X33" s="50">
        <v>0.96</v>
      </c>
      <c r="Y33" s="50">
        <v>3.54</v>
      </c>
      <c r="Z33" s="50">
        <v>0.08</v>
      </c>
      <c r="AA33" s="50">
        <v>0.16</v>
      </c>
      <c r="AB33" s="50">
        <v>33.08</v>
      </c>
      <c r="AC33" s="50">
        <v>100</v>
      </c>
      <c r="AD33" s="50">
        <v>1</v>
      </c>
      <c r="AE33" s="50">
        <v>1359.56</v>
      </c>
      <c r="AF33" s="50">
        <v>34694.93</v>
      </c>
      <c r="AG33" s="50">
        <v>22320.5</v>
      </c>
      <c r="AH33" s="50">
        <v>13544.39</v>
      </c>
      <c r="AI33" s="50">
        <v>9408.09</v>
      </c>
      <c r="AJ33" s="50">
        <v>8199.5499999999993</v>
      </c>
      <c r="AK33" s="50">
        <v>14958.68</v>
      </c>
      <c r="AL33" s="50">
        <v>32459.040000000001</v>
      </c>
      <c r="AM33" s="50">
        <v>74271.429999999993</v>
      </c>
      <c r="AN33" s="50">
        <v>86120.639999999999</v>
      </c>
      <c r="AO33" s="50">
        <v>102795.28</v>
      </c>
      <c r="AP33" s="50">
        <v>117539.63</v>
      </c>
      <c r="AQ33" s="50">
        <v>140911.93</v>
      </c>
      <c r="AR33" s="50">
        <v>155990.38</v>
      </c>
      <c r="AS33" s="50">
        <v>167130.26</v>
      </c>
      <c r="AT33" s="50">
        <v>173584.84</v>
      </c>
      <c r="AU33" s="50">
        <v>183320.79</v>
      </c>
      <c r="AV33" s="50">
        <v>185464.62</v>
      </c>
      <c r="AW33" s="50">
        <v>188906.41</v>
      </c>
      <c r="AX33" s="50">
        <v>168088.5</v>
      </c>
      <c r="AY33" s="50">
        <v>139032.89000000001</v>
      </c>
      <c r="AZ33" s="50">
        <v>116118.05</v>
      </c>
      <c r="BA33" s="50">
        <v>97232.14</v>
      </c>
      <c r="BB33" s="50">
        <v>72121.63</v>
      </c>
      <c r="BC33" s="50">
        <v>52213.95</v>
      </c>
      <c r="BD33" s="57"/>
      <c r="BE33" s="60">
        <f t="shared" si="0"/>
        <v>8.367213998572684E-2</v>
      </c>
      <c r="BF33" s="60">
        <f t="shared" si="1"/>
        <v>20.774538856841424</v>
      </c>
      <c r="BG33" s="60">
        <f t="shared" si="2"/>
        <v>3.4163541591561486E-2</v>
      </c>
      <c r="BH33" s="60">
        <f t="shared" si="3"/>
        <v>0.14952934815704202</v>
      </c>
      <c r="BI33" s="60">
        <f t="shared" si="4"/>
        <v>0.55085879916393998</v>
      </c>
      <c r="BJ33" s="60">
        <f t="shared" si="5"/>
        <v>1.2763571697454491E-2</v>
      </c>
      <c r="BK33" s="60">
        <f t="shared" si="6"/>
        <v>2.5069677982232693E-2</v>
      </c>
      <c r="BL33" s="60">
        <f t="shared" si="7"/>
        <v>892.4189520548847</v>
      </c>
    </row>
    <row r="34" spans="1:64" ht="16" x14ac:dyDescent="0.2">
      <c r="A34" s="12"/>
      <c r="B34" s="29">
        <v>2025</v>
      </c>
      <c r="C34" s="29">
        <v>1</v>
      </c>
      <c r="D34" s="29">
        <v>60193</v>
      </c>
      <c r="E34" s="29" t="s">
        <v>200</v>
      </c>
      <c r="F34" s="29">
        <v>59.71</v>
      </c>
      <c r="G34" s="29">
        <v>61</v>
      </c>
      <c r="H34" s="29">
        <v>312321</v>
      </c>
      <c r="I34" s="29">
        <v>4120</v>
      </c>
      <c r="J34" s="29">
        <v>88742</v>
      </c>
      <c r="K34" s="29">
        <v>3012025.99</v>
      </c>
      <c r="L34" s="29">
        <v>17.760000000000002</v>
      </c>
      <c r="M34" s="29">
        <v>357320850.69</v>
      </c>
      <c r="N34" s="29">
        <v>70084.240000000005</v>
      </c>
      <c r="O34" s="29">
        <v>2969911.96</v>
      </c>
      <c r="P34" s="29">
        <v>190589</v>
      </c>
      <c r="Q34" s="29">
        <v>901537</v>
      </c>
      <c r="R34" s="29">
        <v>29870</v>
      </c>
      <c r="S34" s="29">
        <v>70922</v>
      </c>
      <c r="T34" s="29">
        <v>731.07</v>
      </c>
      <c r="U34" s="29">
        <v>9.64</v>
      </c>
      <c r="V34" s="29">
        <v>1144.08</v>
      </c>
      <c r="W34" s="29">
        <v>25.89</v>
      </c>
      <c r="X34" s="29">
        <v>0.61</v>
      </c>
      <c r="Y34" s="29">
        <v>2.89</v>
      </c>
      <c r="Z34" s="29">
        <v>0.1</v>
      </c>
      <c r="AA34" s="29">
        <v>0.23</v>
      </c>
      <c r="AB34" s="29">
        <v>68.709999999999994</v>
      </c>
      <c r="AC34" s="29">
        <v>100</v>
      </c>
      <c r="AD34" s="29">
        <v>1</v>
      </c>
      <c r="AE34" s="29">
        <v>1541.19</v>
      </c>
      <c r="AF34" s="29">
        <v>40056.629999999997</v>
      </c>
      <c r="AG34" s="29">
        <v>29308.59</v>
      </c>
      <c r="AH34" s="29">
        <v>20902.82</v>
      </c>
      <c r="AI34" s="29">
        <v>18338</v>
      </c>
      <c r="AJ34" s="29">
        <v>22601.46</v>
      </c>
      <c r="AK34" s="29">
        <v>39847.230000000003</v>
      </c>
      <c r="AL34" s="29">
        <v>94518.78</v>
      </c>
      <c r="AM34" s="29">
        <v>158470.39000000001</v>
      </c>
      <c r="AN34" s="29">
        <v>162186.76</v>
      </c>
      <c r="AO34" s="29">
        <v>142859.89000000001</v>
      </c>
      <c r="AP34" s="29">
        <v>141592.21</v>
      </c>
      <c r="AQ34" s="29">
        <v>157609.73000000001</v>
      </c>
      <c r="AR34" s="29">
        <v>165642.96</v>
      </c>
      <c r="AS34" s="29">
        <v>165874.82</v>
      </c>
      <c r="AT34" s="29">
        <v>186539.41</v>
      </c>
      <c r="AU34" s="29">
        <v>207873.35</v>
      </c>
      <c r="AV34" s="29">
        <v>219238.66</v>
      </c>
      <c r="AW34" s="29">
        <v>232617.51</v>
      </c>
      <c r="AX34" s="29">
        <v>195465.01</v>
      </c>
      <c r="AY34" s="29">
        <v>160740.56</v>
      </c>
      <c r="AZ34" s="29">
        <v>132364.1</v>
      </c>
      <c r="BA34" s="29">
        <v>111069.24</v>
      </c>
      <c r="BB34" s="29">
        <v>83518.5</v>
      </c>
      <c r="BC34" s="29">
        <v>58875.1</v>
      </c>
      <c r="BE34" s="45">
        <f t="shared" si="0"/>
        <v>8.3332494750485209E-2</v>
      </c>
      <c r="BF34" s="45">
        <f t="shared" si="1"/>
        <v>33.941380518807328</v>
      </c>
      <c r="BG34" s="45">
        <f t="shared" si="2"/>
        <v>2.3268139196899826E-2</v>
      </c>
      <c r="BH34" s="45">
        <f t="shared" si="3"/>
        <v>6.3276014427750674E-2</v>
      </c>
      <c r="BI34" s="45">
        <f t="shared" si="4"/>
        <v>0.29931249032814616</v>
      </c>
      <c r="BJ34" s="45">
        <f t="shared" si="5"/>
        <v>9.9169131007398777E-3</v>
      </c>
      <c r="BK34" s="45">
        <f t="shared" si="6"/>
        <v>2.3546277567146754E-2</v>
      </c>
      <c r="BL34" s="45">
        <f t="shared" si="7"/>
        <v>1144.0820524076191</v>
      </c>
    </row>
    <row r="35" spans="1:64" ht="16" x14ac:dyDescent="0.2">
      <c r="A35" s="12"/>
      <c r="B35" s="29">
        <v>2025</v>
      </c>
      <c r="C35" s="29">
        <v>1</v>
      </c>
      <c r="D35" s="29">
        <v>60953</v>
      </c>
      <c r="E35" s="29" t="s">
        <v>200</v>
      </c>
      <c r="F35" s="29">
        <v>65.14</v>
      </c>
      <c r="G35" s="29">
        <v>65</v>
      </c>
      <c r="H35" s="29">
        <v>20116</v>
      </c>
      <c r="I35" s="29">
        <v>312</v>
      </c>
      <c r="J35" s="29">
        <v>6311</v>
      </c>
      <c r="K35" s="29">
        <v>273255.19</v>
      </c>
      <c r="L35" s="29">
        <v>29.53</v>
      </c>
      <c r="M35" s="29">
        <v>25332506.23</v>
      </c>
      <c r="N35" s="29">
        <v>3576</v>
      </c>
      <c r="O35" s="29">
        <v>150922.66</v>
      </c>
      <c r="P35" s="29">
        <v>20725</v>
      </c>
      <c r="Q35" s="29">
        <v>90494</v>
      </c>
      <c r="R35" s="29">
        <v>947</v>
      </c>
      <c r="S35" s="29">
        <v>2115</v>
      </c>
      <c r="T35" s="29">
        <v>875.82</v>
      </c>
      <c r="U35" s="29">
        <v>13.58</v>
      </c>
      <c r="V35" s="29">
        <v>1259.32</v>
      </c>
      <c r="W35" s="29">
        <v>35.14</v>
      </c>
      <c r="X35" s="29">
        <v>1.03</v>
      </c>
      <c r="Y35" s="29">
        <v>4.5</v>
      </c>
      <c r="Z35" s="29">
        <v>0.05</v>
      </c>
      <c r="AA35" s="29">
        <v>0.11</v>
      </c>
      <c r="AB35" s="29">
        <v>48.59</v>
      </c>
      <c r="AC35" s="29">
        <v>100</v>
      </c>
      <c r="AD35" s="29">
        <v>16</v>
      </c>
      <c r="AE35" s="29">
        <v>626.71</v>
      </c>
      <c r="AF35" s="29">
        <v>758.27</v>
      </c>
      <c r="AG35" s="29">
        <v>600.86</v>
      </c>
      <c r="AH35" s="29">
        <v>782.42</v>
      </c>
      <c r="AI35" s="29">
        <v>997.02</v>
      </c>
      <c r="AJ35" s="29">
        <v>2772.19</v>
      </c>
      <c r="AK35" s="29">
        <v>6173.06</v>
      </c>
      <c r="AL35" s="29">
        <v>9984.98</v>
      </c>
      <c r="AM35" s="29">
        <v>19452.310000000001</v>
      </c>
      <c r="AN35" s="29">
        <v>14397.8</v>
      </c>
      <c r="AO35" s="29">
        <v>13055.07</v>
      </c>
      <c r="AP35" s="29">
        <v>14041.73</v>
      </c>
      <c r="AQ35" s="29">
        <v>18245.419999999998</v>
      </c>
      <c r="AR35" s="29">
        <v>17936.22</v>
      </c>
      <c r="AS35" s="29">
        <v>18386.12</v>
      </c>
      <c r="AT35" s="29">
        <v>17788.46</v>
      </c>
      <c r="AU35" s="29">
        <v>22389.4</v>
      </c>
      <c r="AV35" s="29">
        <v>24095.02</v>
      </c>
      <c r="AW35" s="29">
        <v>21018.47</v>
      </c>
      <c r="AX35" s="29">
        <v>13502.51</v>
      </c>
      <c r="AY35" s="29">
        <v>10052.92</v>
      </c>
      <c r="AZ35" s="29">
        <v>8026.63</v>
      </c>
      <c r="BA35" s="29">
        <v>8310.2000000000007</v>
      </c>
      <c r="BB35" s="29">
        <v>4750</v>
      </c>
      <c r="BC35" s="29">
        <v>2206.19</v>
      </c>
      <c r="BE35" s="45">
        <f t="shared" si="0"/>
        <v>3.6942610312360402E-2</v>
      </c>
      <c r="BF35" s="45">
        <f t="shared" si="1"/>
        <v>43.298239581682779</v>
      </c>
      <c r="BG35" s="45">
        <f t="shared" si="2"/>
        <v>1.3086668180026151E-2</v>
      </c>
      <c r="BH35" s="45">
        <f t="shared" si="3"/>
        <v>7.584485403552628E-2</v>
      </c>
      <c r="BI35" s="45">
        <f t="shared" si="4"/>
        <v>0.33117028811053872</v>
      </c>
      <c r="BJ35" s="45">
        <f t="shared" si="5"/>
        <v>3.4656249346993189E-3</v>
      </c>
      <c r="BK35" s="45">
        <f t="shared" si="6"/>
        <v>7.7400176735892921E-3</v>
      </c>
      <c r="BL35" s="45">
        <f t="shared" si="7"/>
        <v>1259.3212482600916</v>
      </c>
    </row>
    <row r="36" spans="1:64" ht="16" x14ac:dyDescent="0.2">
      <c r="A36" s="12"/>
      <c r="B36" s="29">
        <v>2025</v>
      </c>
      <c r="C36" s="29">
        <v>1</v>
      </c>
      <c r="D36" s="29">
        <v>60450</v>
      </c>
      <c r="E36" s="29" t="s">
        <v>200</v>
      </c>
      <c r="F36" s="29">
        <v>61.21</v>
      </c>
      <c r="G36" s="29">
        <v>63</v>
      </c>
      <c r="H36" s="29">
        <v>237421</v>
      </c>
      <c r="I36" s="29">
        <v>3060</v>
      </c>
      <c r="J36" s="29">
        <v>68404</v>
      </c>
      <c r="K36" s="29">
        <v>2276016.58</v>
      </c>
      <c r="L36" s="29">
        <v>19.52</v>
      </c>
      <c r="M36" s="29">
        <v>248039881.81999999</v>
      </c>
      <c r="N36" s="29">
        <v>74755.23</v>
      </c>
      <c r="O36" s="29">
        <v>3210210.34</v>
      </c>
      <c r="P36" s="29">
        <v>189226</v>
      </c>
      <c r="Q36" s="29">
        <v>790597</v>
      </c>
      <c r="R36" s="29">
        <v>16815</v>
      </c>
      <c r="S36" s="29">
        <v>38286</v>
      </c>
      <c r="T36" s="29">
        <v>743.8</v>
      </c>
      <c r="U36" s="29">
        <v>9.59</v>
      </c>
      <c r="V36" s="29">
        <v>1044.73</v>
      </c>
      <c r="W36" s="29">
        <v>28.53</v>
      </c>
      <c r="X36" s="29">
        <v>0.8</v>
      </c>
      <c r="Y36" s="29">
        <v>3.33</v>
      </c>
      <c r="Z36" s="29">
        <v>7.0000000000000007E-2</v>
      </c>
      <c r="AA36" s="29">
        <v>0.16</v>
      </c>
      <c r="AB36" s="29">
        <v>46.7</v>
      </c>
      <c r="AC36" s="29">
        <v>100</v>
      </c>
      <c r="AD36" s="29">
        <v>1</v>
      </c>
      <c r="AE36" s="29">
        <v>1219.01</v>
      </c>
      <c r="AF36" s="29">
        <v>19957.259999999998</v>
      </c>
      <c r="AG36" s="29">
        <v>15061.5</v>
      </c>
      <c r="AH36" s="29">
        <v>11622.94</v>
      </c>
      <c r="AI36" s="29">
        <v>11661.42</v>
      </c>
      <c r="AJ36" s="29">
        <v>24980.23</v>
      </c>
      <c r="AK36" s="29">
        <v>67554.009999999995</v>
      </c>
      <c r="AL36" s="29">
        <v>100312.44</v>
      </c>
      <c r="AM36" s="29">
        <v>147928.72</v>
      </c>
      <c r="AN36" s="29">
        <v>115556.38</v>
      </c>
      <c r="AO36" s="29">
        <v>102636.1</v>
      </c>
      <c r="AP36" s="29">
        <v>104720.06</v>
      </c>
      <c r="AQ36" s="29">
        <v>119630.74</v>
      </c>
      <c r="AR36" s="29">
        <v>125407.03</v>
      </c>
      <c r="AS36" s="29">
        <v>130235.95</v>
      </c>
      <c r="AT36" s="29">
        <v>141761.09</v>
      </c>
      <c r="AU36" s="29">
        <v>186572.95</v>
      </c>
      <c r="AV36" s="29">
        <v>184706.86</v>
      </c>
      <c r="AW36" s="29">
        <v>164087.73000000001</v>
      </c>
      <c r="AX36" s="29">
        <v>130858.06</v>
      </c>
      <c r="AY36" s="29">
        <v>99038.19</v>
      </c>
      <c r="AZ36" s="29">
        <v>81026.34</v>
      </c>
      <c r="BA36" s="29">
        <v>63689.9</v>
      </c>
      <c r="BB36" s="29">
        <v>45897.16</v>
      </c>
      <c r="BC36" s="29">
        <v>29803.7</v>
      </c>
      <c r="BE36" s="45">
        <f t="shared" si="0"/>
        <v>5.8876539467036748E-2</v>
      </c>
      <c r="BF36" s="45">
        <f t="shared" si="1"/>
        <v>33.27315040056137</v>
      </c>
      <c r="BG36" s="45">
        <f t="shared" si="2"/>
        <v>3.2844765129083547E-2</v>
      </c>
      <c r="BH36" s="45">
        <f t="shared" si="3"/>
        <v>8.3139113160590417E-2</v>
      </c>
      <c r="BI36" s="45">
        <f t="shared" si="4"/>
        <v>0.34735994761514433</v>
      </c>
      <c r="BJ36" s="45">
        <f t="shared" si="5"/>
        <v>7.3879075169127279E-3</v>
      </c>
      <c r="BK36" s="45">
        <f t="shared" si="6"/>
        <v>1.6821494331996475E-2</v>
      </c>
      <c r="BL36" s="45">
        <f t="shared" si="7"/>
        <v>1044.725958613602</v>
      </c>
    </row>
    <row r="37" spans="1:64" ht="16" x14ac:dyDescent="0.2">
      <c r="A37" s="12"/>
      <c r="B37" s="29">
        <v>2025</v>
      </c>
      <c r="C37" s="29">
        <v>1</v>
      </c>
      <c r="D37" s="29">
        <v>60618</v>
      </c>
      <c r="E37" s="29" t="s">
        <v>200</v>
      </c>
      <c r="F37" s="29">
        <v>61.35</v>
      </c>
      <c r="G37" s="29">
        <v>63</v>
      </c>
      <c r="H37" s="29">
        <v>372312</v>
      </c>
      <c r="I37" s="29">
        <v>5682</v>
      </c>
      <c r="J37" s="29">
        <v>111189</v>
      </c>
      <c r="K37" s="29">
        <v>2283753.2799999998</v>
      </c>
      <c r="L37" s="29">
        <v>11.5</v>
      </c>
      <c r="M37" s="29">
        <v>430645881.25999999</v>
      </c>
      <c r="N37" s="29">
        <v>44801.23</v>
      </c>
      <c r="O37" s="29">
        <v>1878378.3</v>
      </c>
      <c r="P37" s="29">
        <v>252535</v>
      </c>
      <c r="Q37" s="29">
        <v>1275586</v>
      </c>
      <c r="R37" s="29">
        <v>28678</v>
      </c>
      <c r="S37" s="29">
        <v>56792</v>
      </c>
      <c r="T37" s="29">
        <v>401.93</v>
      </c>
      <c r="U37" s="29">
        <v>6.13</v>
      </c>
      <c r="V37" s="29">
        <v>1156.68</v>
      </c>
      <c r="W37" s="29">
        <v>17.149999999999999</v>
      </c>
      <c r="X37" s="29">
        <v>0.68</v>
      </c>
      <c r="Y37" s="29">
        <v>3.43</v>
      </c>
      <c r="Z37" s="29">
        <v>0.08</v>
      </c>
      <c r="AA37" s="29">
        <v>0.15</v>
      </c>
      <c r="AB37" s="29">
        <v>40.15</v>
      </c>
      <c r="AC37" s="29">
        <v>100</v>
      </c>
      <c r="AD37" s="29">
        <v>1</v>
      </c>
      <c r="AE37" s="29">
        <v>1395.1</v>
      </c>
      <c r="AF37" s="29">
        <v>31598.16</v>
      </c>
      <c r="AG37" s="29">
        <v>21416.21</v>
      </c>
      <c r="AH37" s="29">
        <v>17292.75</v>
      </c>
      <c r="AI37" s="29">
        <v>15856.28</v>
      </c>
      <c r="AJ37" s="29">
        <v>19247.419999999998</v>
      </c>
      <c r="AK37" s="29">
        <v>34099.65</v>
      </c>
      <c r="AL37" s="29">
        <v>61932.15</v>
      </c>
      <c r="AM37" s="29">
        <v>123069.24</v>
      </c>
      <c r="AN37" s="29">
        <v>115267.71</v>
      </c>
      <c r="AO37" s="29">
        <v>105382.51</v>
      </c>
      <c r="AP37" s="29">
        <v>103732.69</v>
      </c>
      <c r="AQ37" s="29">
        <v>112639.2</v>
      </c>
      <c r="AR37" s="29">
        <v>125996.07</v>
      </c>
      <c r="AS37" s="29">
        <v>131609.82999999999</v>
      </c>
      <c r="AT37" s="29">
        <v>143618.18</v>
      </c>
      <c r="AU37" s="29">
        <v>167288.04</v>
      </c>
      <c r="AV37" s="29">
        <v>163320.82</v>
      </c>
      <c r="AW37" s="29">
        <v>163274.9</v>
      </c>
      <c r="AX37" s="29">
        <v>144625.24</v>
      </c>
      <c r="AY37" s="29">
        <v>115193.43</v>
      </c>
      <c r="AZ37" s="29">
        <v>94607.43</v>
      </c>
      <c r="BA37" s="29">
        <v>82613.13</v>
      </c>
      <c r="BB37" s="29">
        <v>67060.94</v>
      </c>
      <c r="BC37" s="29">
        <v>49019.31</v>
      </c>
      <c r="BE37" s="45">
        <f t="shared" si="0"/>
        <v>8.8557573960003244E-2</v>
      </c>
      <c r="BF37" s="45">
        <f t="shared" si="1"/>
        <v>20.539381413629044</v>
      </c>
      <c r="BG37" s="45">
        <f t="shared" si="2"/>
        <v>1.9617368650259807E-2</v>
      </c>
      <c r="BH37" s="45">
        <f t="shared" si="3"/>
        <v>0.11057893258942578</v>
      </c>
      <c r="BI37" s="45">
        <f t="shared" si="4"/>
        <v>0.5585480757360971</v>
      </c>
      <c r="BJ37" s="45">
        <f t="shared" si="5"/>
        <v>1.2557398494464342E-2</v>
      </c>
      <c r="BK37" s="45">
        <f t="shared" si="6"/>
        <v>2.4867835110454664E-2</v>
      </c>
      <c r="BL37" s="45">
        <f t="shared" si="7"/>
        <v>1156.6800996476074</v>
      </c>
    </row>
    <row r="38" spans="1:64" ht="16" x14ac:dyDescent="0.2">
      <c r="A38" s="12"/>
      <c r="B38" s="29">
        <v>2025</v>
      </c>
      <c r="C38" s="29">
        <v>1</v>
      </c>
      <c r="D38" s="29">
        <v>61738</v>
      </c>
      <c r="E38" s="29" t="s">
        <v>200</v>
      </c>
      <c r="F38" s="29">
        <v>64.59</v>
      </c>
      <c r="G38" s="29">
        <v>67</v>
      </c>
      <c r="H38" s="29">
        <v>46503</v>
      </c>
      <c r="I38" s="29">
        <v>663</v>
      </c>
      <c r="J38" s="29">
        <v>14894</v>
      </c>
      <c r="K38" s="29">
        <v>549450.56000000006</v>
      </c>
      <c r="L38" s="29">
        <v>26.6</v>
      </c>
      <c r="M38" s="29">
        <v>51730273.189999998</v>
      </c>
      <c r="N38" s="29">
        <v>21000.21</v>
      </c>
      <c r="O38" s="29">
        <v>908536.95</v>
      </c>
      <c r="P38" s="29">
        <v>37151</v>
      </c>
      <c r="Q38" s="29">
        <v>156016</v>
      </c>
      <c r="R38" s="29">
        <v>2948</v>
      </c>
      <c r="S38" s="29">
        <v>6981</v>
      </c>
      <c r="T38" s="29">
        <v>828.73</v>
      </c>
      <c r="U38" s="29">
        <v>11.82</v>
      </c>
      <c r="V38" s="29">
        <v>1112.4100000000001</v>
      </c>
      <c r="W38" s="29">
        <v>33.4</v>
      </c>
      <c r="X38" s="29">
        <v>0.8</v>
      </c>
      <c r="Y38" s="29">
        <v>3.35</v>
      </c>
      <c r="Z38" s="29">
        <v>0.06</v>
      </c>
      <c r="AA38" s="29">
        <v>0.15</v>
      </c>
      <c r="AB38" s="29">
        <v>41.04</v>
      </c>
      <c r="AC38" s="29">
        <v>100</v>
      </c>
      <c r="AD38" s="29">
        <v>5</v>
      </c>
      <c r="AE38" s="29">
        <v>534.99</v>
      </c>
      <c r="AF38" s="29">
        <v>3214.13</v>
      </c>
      <c r="AG38" s="29">
        <v>1546.21</v>
      </c>
      <c r="AH38" s="29">
        <v>1378.11</v>
      </c>
      <c r="AI38" s="29">
        <v>2328.16</v>
      </c>
      <c r="AJ38" s="29">
        <v>2653.88</v>
      </c>
      <c r="AK38" s="29">
        <v>6451.18</v>
      </c>
      <c r="AL38" s="29">
        <v>22582.74</v>
      </c>
      <c r="AM38" s="29">
        <v>39461.879999999997</v>
      </c>
      <c r="AN38" s="29">
        <v>35031.08</v>
      </c>
      <c r="AO38" s="29">
        <v>29021.97</v>
      </c>
      <c r="AP38" s="29">
        <v>27388.33</v>
      </c>
      <c r="AQ38" s="29">
        <v>31162.58</v>
      </c>
      <c r="AR38" s="29">
        <v>32041.31</v>
      </c>
      <c r="AS38" s="29">
        <v>31556.03</v>
      </c>
      <c r="AT38" s="29">
        <v>35016.53</v>
      </c>
      <c r="AU38" s="29">
        <v>41730.74</v>
      </c>
      <c r="AV38" s="29">
        <v>49054.62</v>
      </c>
      <c r="AW38" s="29">
        <v>46148.22</v>
      </c>
      <c r="AX38" s="29">
        <v>28562.09</v>
      </c>
      <c r="AY38" s="29">
        <v>22894.19</v>
      </c>
      <c r="AZ38" s="29">
        <v>20321.09</v>
      </c>
      <c r="BA38" s="29">
        <v>14488.3</v>
      </c>
      <c r="BB38" s="29">
        <v>9972.33</v>
      </c>
      <c r="BC38" s="29">
        <v>6220.67</v>
      </c>
      <c r="BE38" s="45">
        <f t="shared" si="0"/>
        <v>4.4880489338294603E-2</v>
      </c>
      <c r="BF38" s="45">
        <f t="shared" si="1"/>
        <v>36.890731838324164</v>
      </c>
      <c r="BG38" s="45">
        <f t="shared" si="2"/>
        <v>3.8220381466168671E-2</v>
      </c>
      <c r="BH38" s="45">
        <f t="shared" si="3"/>
        <v>6.7614818701795476E-2</v>
      </c>
      <c r="BI38" s="45">
        <f t="shared" si="4"/>
        <v>0.28394911454817695</v>
      </c>
      <c r="BJ38" s="45">
        <f t="shared" si="5"/>
        <v>5.3653598969850896E-3</v>
      </c>
      <c r="BK38" s="45">
        <f t="shared" si="6"/>
        <v>1.2705419756055939E-2</v>
      </c>
      <c r="BL38" s="45">
        <f t="shared" si="7"/>
        <v>1112.4072251252608</v>
      </c>
    </row>
    <row r="39" spans="1:64" ht="16" x14ac:dyDescent="0.2">
      <c r="A39" s="12"/>
      <c r="B39" s="29">
        <v>2025</v>
      </c>
      <c r="C39" s="29">
        <v>1</v>
      </c>
      <c r="D39" s="29">
        <v>60924</v>
      </c>
      <c r="E39" s="29" t="s">
        <v>200</v>
      </c>
      <c r="F39" s="29">
        <v>65.62</v>
      </c>
      <c r="G39" s="29">
        <v>67</v>
      </c>
      <c r="H39" s="29">
        <v>12643</v>
      </c>
      <c r="I39" s="29">
        <v>190</v>
      </c>
      <c r="J39" s="29">
        <v>3996</v>
      </c>
      <c r="K39" s="29">
        <v>211569.18</v>
      </c>
      <c r="L39" s="29">
        <v>36.94</v>
      </c>
      <c r="M39" s="29">
        <v>17695324.66</v>
      </c>
      <c r="N39" s="29">
        <v>4756.9399999999996</v>
      </c>
      <c r="O39" s="29">
        <v>205357.92</v>
      </c>
      <c r="P39" s="29">
        <v>13806</v>
      </c>
      <c r="Q39" s="29">
        <v>60208</v>
      </c>
      <c r="R39" s="29">
        <v>763</v>
      </c>
      <c r="S39" s="29">
        <v>1612</v>
      </c>
      <c r="T39" s="29">
        <v>1113.52</v>
      </c>
      <c r="U39" s="29">
        <v>16.73</v>
      </c>
      <c r="V39" s="29">
        <v>1399.61</v>
      </c>
      <c r="W39" s="29">
        <v>37.54</v>
      </c>
      <c r="X39" s="29">
        <v>1.0900000000000001</v>
      </c>
      <c r="Y39" s="29">
        <v>4.76</v>
      </c>
      <c r="Z39" s="29">
        <v>0.06</v>
      </c>
      <c r="AA39" s="29">
        <v>0.13</v>
      </c>
      <c r="AB39" s="29">
        <v>75.05</v>
      </c>
      <c r="AC39" s="29">
        <v>99</v>
      </c>
      <c r="AD39" s="29">
        <v>11</v>
      </c>
      <c r="AE39" s="29">
        <v>1031.75</v>
      </c>
      <c r="AF39" s="29">
        <v>1169.3399999999999</v>
      </c>
      <c r="AG39" s="29">
        <v>1222.77</v>
      </c>
      <c r="AH39" s="29">
        <v>1267.6199999999999</v>
      </c>
      <c r="AI39" s="29">
        <v>1145.1099999999999</v>
      </c>
      <c r="AJ39" s="29">
        <v>2261.52</v>
      </c>
      <c r="AK39" s="29">
        <v>5789.96</v>
      </c>
      <c r="AL39" s="29">
        <v>10149.040000000001</v>
      </c>
      <c r="AM39" s="29">
        <v>15325.84</v>
      </c>
      <c r="AN39" s="29">
        <v>11637.8</v>
      </c>
      <c r="AO39" s="29">
        <v>11800.58</v>
      </c>
      <c r="AP39" s="29">
        <v>11271.77</v>
      </c>
      <c r="AQ39" s="29">
        <v>11596.27</v>
      </c>
      <c r="AR39" s="29">
        <v>12552.79</v>
      </c>
      <c r="AS39" s="29">
        <v>10862.89</v>
      </c>
      <c r="AT39" s="29">
        <v>12698.67</v>
      </c>
      <c r="AU39" s="29">
        <v>14790.97</v>
      </c>
      <c r="AV39" s="29">
        <v>17911.53</v>
      </c>
      <c r="AW39" s="29">
        <v>17852.46</v>
      </c>
      <c r="AX39" s="29">
        <v>11143.36</v>
      </c>
      <c r="AY39" s="29">
        <v>8583.4599999999991</v>
      </c>
      <c r="AZ39" s="29">
        <v>8163.36</v>
      </c>
      <c r="BA39" s="29">
        <v>5437.69</v>
      </c>
      <c r="BB39" s="29">
        <v>2530.4899999999998</v>
      </c>
      <c r="BC39" s="29">
        <v>1787.59</v>
      </c>
      <c r="BE39" s="45">
        <f t="shared" si="0"/>
        <v>4.3120269218796428E-2</v>
      </c>
      <c r="BF39" s="45">
        <f t="shared" si="1"/>
        <v>52.945240240240238</v>
      </c>
      <c r="BG39" s="45">
        <f t="shared" si="2"/>
        <v>2.2484087710695856E-2</v>
      </c>
      <c r="BH39" s="45">
        <f t="shared" si="3"/>
        <v>6.5255251261076869E-2</v>
      </c>
      <c r="BI39" s="45">
        <f t="shared" si="4"/>
        <v>0.28457831145349244</v>
      </c>
      <c r="BJ39" s="45">
        <f t="shared" si="5"/>
        <v>3.6063853912937606E-3</v>
      </c>
      <c r="BK39" s="45">
        <f t="shared" si="6"/>
        <v>7.6192572093912734E-3</v>
      </c>
      <c r="BL39" s="45">
        <f t="shared" si="7"/>
        <v>1399.6143842442459</v>
      </c>
    </row>
    <row r="40" spans="1:64" ht="16" x14ac:dyDescent="0.2">
      <c r="A40" s="12"/>
      <c r="B40" s="29">
        <v>2025</v>
      </c>
      <c r="C40" s="29">
        <v>1</v>
      </c>
      <c r="D40" s="29">
        <v>62301</v>
      </c>
      <c r="E40" s="29" t="s">
        <v>200</v>
      </c>
      <c r="F40" s="29">
        <v>64.209999999999994</v>
      </c>
      <c r="G40" s="29">
        <v>66</v>
      </c>
      <c r="H40" s="29">
        <v>337121</v>
      </c>
      <c r="I40" s="29">
        <v>4199</v>
      </c>
      <c r="J40" s="29">
        <v>92014</v>
      </c>
      <c r="K40" s="29">
        <v>1978476.72</v>
      </c>
      <c r="L40" s="29">
        <v>11.02</v>
      </c>
      <c r="M40" s="29">
        <v>274222067.68000001</v>
      </c>
      <c r="N40" s="29">
        <v>24075.7</v>
      </c>
      <c r="O40" s="29">
        <v>1021004.93</v>
      </c>
      <c r="P40" s="29">
        <v>225418</v>
      </c>
      <c r="Q40" s="29">
        <v>900249</v>
      </c>
      <c r="R40" s="29">
        <v>19582</v>
      </c>
      <c r="S40" s="29">
        <v>38748</v>
      </c>
      <c r="T40" s="29">
        <v>471.18</v>
      </c>
      <c r="U40" s="29">
        <v>5.87</v>
      </c>
      <c r="V40" s="29">
        <v>813.42</v>
      </c>
      <c r="W40" s="29">
        <v>22.84</v>
      </c>
      <c r="X40" s="29">
        <v>0.67</v>
      </c>
      <c r="Y40" s="29">
        <v>2.67</v>
      </c>
      <c r="Z40" s="29">
        <v>0.06</v>
      </c>
      <c r="AA40" s="29">
        <v>0.11</v>
      </c>
      <c r="AB40" s="29">
        <v>36</v>
      </c>
      <c r="AC40" s="29">
        <v>100</v>
      </c>
      <c r="AD40" s="29">
        <v>1</v>
      </c>
      <c r="AE40" s="29">
        <v>738.92</v>
      </c>
      <c r="AF40" s="29">
        <v>15767.66</v>
      </c>
      <c r="AG40" s="29">
        <v>9799.7900000000009</v>
      </c>
      <c r="AH40" s="29">
        <v>6466.47</v>
      </c>
      <c r="AI40" s="29">
        <v>7540.81</v>
      </c>
      <c r="AJ40" s="29">
        <v>12883.42</v>
      </c>
      <c r="AK40" s="29">
        <v>30097.63</v>
      </c>
      <c r="AL40" s="29">
        <v>55532.91</v>
      </c>
      <c r="AM40" s="29">
        <v>111572.97</v>
      </c>
      <c r="AN40" s="29">
        <v>100523.11</v>
      </c>
      <c r="AO40" s="29">
        <v>99682.63</v>
      </c>
      <c r="AP40" s="29">
        <v>108761.72</v>
      </c>
      <c r="AQ40" s="29">
        <v>121635.76</v>
      </c>
      <c r="AR40" s="29">
        <v>129918.12</v>
      </c>
      <c r="AS40" s="29">
        <v>128498.61</v>
      </c>
      <c r="AT40" s="29">
        <v>143257.09</v>
      </c>
      <c r="AU40" s="29">
        <v>153632.54999999999</v>
      </c>
      <c r="AV40" s="29">
        <v>154294.16</v>
      </c>
      <c r="AW40" s="29">
        <v>150614.42000000001</v>
      </c>
      <c r="AX40" s="29">
        <v>108882.43</v>
      </c>
      <c r="AY40" s="29">
        <v>84658.59</v>
      </c>
      <c r="AZ40" s="29">
        <v>68843.47</v>
      </c>
      <c r="BA40" s="29">
        <v>55084.480000000003</v>
      </c>
      <c r="BB40" s="29">
        <v>37823.99</v>
      </c>
      <c r="BC40" s="29">
        <v>24079.1</v>
      </c>
      <c r="BE40" s="45">
        <f t="shared" si="0"/>
        <v>5.1290884029204051E-2</v>
      </c>
      <c r="BF40" s="45">
        <f t="shared" si="1"/>
        <v>21.501909709392049</v>
      </c>
      <c r="BG40" s="45">
        <f t="shared" si="2"/>
        <v>1.2168806312767734E-2</v>
      </c>
      <c r="BH40" s="45">
        <f t="shared" si="3"/>
        <v>0.11393512883992893</v>
      </c>
      <c r="BI40" s="45">
        <f t="shared" si="4"/>
        <v>0.45502127515556512</v>
      </c>
      <c r="BJ40" s="45">
        <f t="shared" si="5"/>
        <v>9.8975134769339109E-3</v>
      </c>
      <c r="BK40" s="45">
        <f t="shared" si="6"/>
        <v>1.9584764181607352E-2</v>
      </c>
      <c r="BL40" s="45">
        <f t="shared" si="7"/>
        <v>813.42327437329629</v>
      </c>
    </row>
    <row r="41" spans="1:64" ht="16" x14ac:dyDescent="0.2">
      <c r="A41" s="12"/>
      <c r="B41" s="29">
        <v>2025</v>
      </c>
      <c r="C41" s="29">
        <v>1</v>
      </c>
      <c r="D41" s="29">
        <v>60151</v>
      </c>
      <c r="E41" s="29" t="s">
        <v>200</v>
      </c>
      <c r="F41" s="29">
        <v>61.43</v>
      </c>
      <c r="G41" s="29">
        <v>64</v>
      </c>
      <c r="H41" s="29">
        <v>31500</v>
      </c>
      <c r="I41" s="29">
        <v>454</v>
      </c>
      <c r="J41" s="29">
        <v>9888</v>
      </c>
      <c r="K41" s="29">
        <v>414240.85</v>
      </c>
      <c r="L41" s="29">
        <v>31.53</v>
      </c>
      <c r="M41" s="29">
        <v>40918192.700000003</v>
      </c>
      <c r="N41" s="29">
        <v>11363.63</v>
      </c>
      <c r="O41" s="29">
        <v>476220.45</v>
      </c>
      <c r="P41" s="29">
        <v>28996</v>
      </c>
      <c r="Q41" s="29">
        <v>124985</v>
      </c>
      <c r="R41" s="29">
        <v>4007</v>
      </c>
      <c r="S41" s="29">
        <v>8731</v>
      </c>
      <c r="T41" s="29">
        <v>912.42</v>
      </c>
      <c r="U41" s="29">
        <v>13.15</v>
      </c>
      <c r="V41" s="29">
        <v>1298.99</v>
      </c>
      <c r="W41" s="29">
        <v>35.950000000000003</v>
      </c>
      <c r="X41" s="29">
        <v>0.92</v>
      </c>
      <c r="Y41" s="29">
        <v>3.97</v>
      </c>
      <c r="Z41" s="29">
        <v>0.13</v>
      </c>
      <c r="AA41" s="29">
        <v>0.28000000000000003</v>
      </c>
      <c r="AB41" s="29">
        <v>43.21</v>
      </c>
      <c r="AC41" s="29">
        <v>100</v>
      </c>
      <c r="AD41" s="29">
        <v>9</v>
      </c>
      <c r="AE41" s="29">
        <v>634.59</v>
      </c>
      <c r="AF41" s="29">
        <v>2208.8000000000002</v>
      </c>
      <c r="AG41" s="29">
        <v>1226.96</v>
      </c>
      <c r="AH41" s="29">
        <v>1014.62</v>
      </c>
      <c r="AI41" s="29">
        <v>1424.62</v>
      </c>
      <c r="AJ41" s="29">
        <v>2634.29</v>
      </c>
      <c r="AK41" s="29">
        <v>14053.12</v>
      </c>
      <c r="AL41" s="29">
        <v>21890.86</v>
      </c>
      <c r="AM41" s="29">
        <v>29087.35</v>
      </c>
      <c r="AN41" s="29">
        <v>24459.279999999999</v>
      </c>
      <c r="AO41" s="29">
        <v>21198.13</v>
      </c>
      <c r="AP41" s="29">
        <v>19710.43</v>
      </c>
      <c r="AQ41" s="29">
        <v>21620.89</v>
      </c>
      <c r="AR41" s="29">
        <v>22830.02</v>
      </c>
      <c r="AS41" s="29">
        <v>23158.77</v>
      </c>
      <c r="AT41" s="29">
        <v>28261.81</v>
      </c>
      <c r="AU41" s="29">
        <v>33836.769999999997</v>
      </c>
      <c r="AV41" s="29">
        <v>33519.53</v>
      </c>
      <c r="AW41" s="29">
        <v>32325.200000000001</v>
      </c>
      <c r="AX41" s="29">
        <v>23531.19</v>
      </c>
      <c r="AY41" s="29">
        <v>16160.41</v>
      </c>
      <c r="AZ41" s="29">
        <v>12330.8</v>
      </c>
      <c r="BA41" s="29">
        <v>9871</v>
      </c>
      <c r="BB41" s="29">
        <v>6105.3</v>
      </c>
      <c r="BC41" s="29">
        <v>3862.97</v>
      </c>
      <c r="BE41" s="45">
        <f t="shared" si="0"/>
        <v>3.8246517696166375E-2</v>
      </c>
      <c r="BF41" s="45">
        <f t="shared" si="1"/>
        <v>41.893289846278314</v>
      </c>
      <c r="BG41" s="45">
        <f t="shared" si="2"/>
        <v>2.7432422466301912E-2</v>
      </c>
      <c r="BH41" s="45">
        <f t="shared" si="3"/>
        <v>6.9997925120132407E-2</v>
      </c>
      <c r="BI41" s="45">
        <f t="shared" si="4"/>
        <v>0.3017206052952045</v>
      </c>
      <c r="BJ41" s="45">
        <f t="shared" si="5"/>
        <v>9.6731164973227531E-3</v>
      </c>
      <c r="BK41" s="45">
        <f t="shared" si="6"/>
        <v>2.1077110091870466E-2</v>
      </c>
      <c r="BL41" s="45">
        <f t="shared" si="7"/>
        <v>1298.9902444444444</v>
      </c>
    </row>
    <row r="42" spans="1:64" ht="16" x14ac:dyDescent="0.2">
      <c r="A42" s="12"/>
      <c r="B42" s="29">
        <v>2025</v>
      </c>
      <c r="C42" s="29">
        <v>1</v>
      </c>
      <c r="D42" s="29">
        <v>60609</v>
      </c>
      <c r="E42" s="29" t="s">
        <v>200</v>
      </c>
      <c r="F42" s="29">
        <v>59.62</v>
      </c>
      <c r="G42" s="29">
        <v>61</v>
      </c>
      <c r="H42" s="29">
        <v>316525</v>
      </c>
      <c r="I42" s="29">
        <v>4936</v>
      </c>
      <c r="J42" s="29">
        <v>93750</v>
      </c>
      <c r="K42" s="29">
        <v>2061575.69</v>
      </c>
      <c r="L42" s="29">
        <v>13.55</v>
      </c>
      <c r="M42" s="29">
        <v>369955199.37</v>
      </c>
      <c r="N42" s="29">
        <v>30179.95</v>
      </c>
      <c r="O42" s="29">
        <v>1271531.93</v>
      </c>
      <c r="P42" s="29">
        <v>241778</v>
      </c>
      <c r="Q42" s="29">
        <v>1198076</v>
      </c>
      <c r="R42" s="29">
        <v>24488</v>
      </c>
      <c r="S42" s="29">
        <v>60126</v>
      </c>
      <c r="T42" s="29">
        <v>417.66</v>
      </c>
      <c r="U42" s="29">
        <v>6.51</v>
      </c>
      <c r="V42" s="29">
        <v>1168.8</v>
      </c>
      <c r="W42" s="29">
        <v>18.8</v>
      </c>
      <c r="X42" s="29">
        <v>0.76</v>
      </c>
      <c r="Y42" s="29">
        <v>3.79</v>
      </c>
      <c r="Z42" s="29">
        <v>0.08</v>
      </c>
      <c r="AA42" s="29">
        <v>0.19</v>
      </c>
      <c r="AB42" s="29">
        <v>33.46</v>
      </c>
      <c r="AC42" s="29">
        <v>100</v>
      </c>
      <c r="AD42" s="29">
        <v>1</v>
      </c>
      <c r="AE42" s="29">
        <v>1022.11</v>
      </c>
      <c r="AF42" s="29">
        <v>25521.7</v>
      </c>
      <c r="AG42" s="29">
        <v>17319.759999999998</v>
      </c>
      <c r="AH42" s="29">
        <v>12970.51</v>
      </c>
      <c r="AI42" s="29">
        <v>13860.64</v>
      </c>
      <c r="AJ42" s="29">
        <v>21732.97</v>
      </c>
      <c r="AK42" s="29">
        <v>43047.46</v>
      </c>
      <c r="AL42" s="29">
        <v>70062.64</v>
      </c>
      <c r="AM42" s="29">
        <v>126740.53</v>
      </c>
      <c r="AN42" s="29">
        <v>104026.47</v>
      </c>
      <c r="AO42" s="29">
        <v>89163.48</v>
      </c>
      <c r="AP42" s="29">
        <v>87646.47</v>
      </c>
      <c r="AQ42" s="29">
        <v>96116.97</v>
      </c>
      <c r="AR42" s="29">
        <v>103401.52</v>
      </c>
      <c r="AS42" s="29">
        <v>113582.34</v>
      </c>
      <c r="AT42" s="29">
        <v>135925.72</v>
      </c>
      <c r="AU42" s="29">
        <v>159993.98000000001</v>
      </c>
      <c r="AV42" s="29">
        <v>147039.4</v>
      </c>
      <c r="AW42" s="29">
        <v>147137.04</v>
      </c>
      <c r="AX42" s="29">
        <v>124708.09</v>
      </c>
      <c r="AY42" s="29">
        <v>98745.54</v>
      </c>
      <c r="AZ42" s="29">
        <v>82010.820000000007</v>
      </c>
      <c r="BA42" s="29">
        <v>76563.710000000006</v>
      </c>
      <c r="BB42" s="29">
        <v>56903.49</v>
      </c>
      <c r="BC42" s="29">
        <v>42603.78</v>
      </c>
      <c r="BE42" s="45">
        <f t="shared" si="0"/>
        <v>8.2063385215800644E-2</v>
      </c>
      <c r="BF42" s="45">
        <f t="shared" si="1"/>
        <v>21.990140693333334</v>
      </c>
      <c r="BG42" s="45">
        <f t="shared" si="2"/>
        <v>1.4639263620730801E-2</v>
      </c>
      <c r="BH42" s="45">
        <f t="shared" si="3"/>
        <v>0.11727825525532852</v>
      </c>
      <c r="BI42" s="45">
        <f t="shared" si="4"/>
        <v>0.5811457739880509</v>
      </c>
      <c r="BJ42" s="45">
        <f t="shared" si="5"/>
        <v>1.187829295755811E-2</v>
      </c>
      <c r="BK42" s="45">
        <f t="shared" si="6"/>
        <v>2.9165070335108581E-2</v>
      </c>
      <c r="BL42" s="45">
        <f t="shared" si="7"/>
        <v>1168.8024622699629</v>
      </c>
    </row>
    <row r="43" spans="1:64" ht="16" x14ac:dyDescent="0.2">
      <c r="A43" s="12"/>
      <c r="B43" s="29">
        <v>2025</v>
      </c>
      <c r="C43" s="29">
        <v>1</v>
      </c>
      <c r="D43" s="29">
        <v>60607</v>
      </c>
      <c r="E43" s="29" t="s">
        <v>200</v>
      </c>
      <c r="F43" s="29">
        <v>53.66</v>
      </c>
      <c r="G43" s="29">
        <v>53</v>
      </c>
      <c r="H43" s="29">
        <v>104936</v>
      </c>
      <c r="I43" s="29">
        <v>2440</v>
      </c>
      <c r="J43" s="29">
        <v>35129</v>
      </c>
      <c r="K43" s="29">
        <v>729210.95</v>
      </c>
      <c r="L43" s="29">
        <v>10.86</v>
      </c>
      <c r="M43" s="29">
        <v>110186543.91</v>
      </c>
      <c r="N43" s="29">
        <v>23104.37</v>
      </c>
      <c r="O43" s="29">
        <v>968802.5</v>
      </c>
      <c r="P43" s="29">
        <v>83633</v>
      </c>
      <c r="Q43" s="29">
        <v>405246</v>
      </c>
      <c r="R43" s="29">
        <v>10143</v>
      </c>
      <c r="S43" s="29">
        <v>20409</v>
      </c>
      <c r="T43" s="29">
        <v>298.86</v>
      </c>
      <c r="U43" s="29">
        <v>6.95</v>
      </c>
      <c r="V43" s="29">
        <v>1050.04</v>
      </c>
      <c r="W43" s="29">
        <v>20.61</v>
      </c>
      <c r="X43" s="29">
        <v>0.8</v>
      </c>
      <c r="Y43" s="29">
        <v>3.86</v>
      </c>
      <c r="Z43" s="29">
        <v>0.1</v>
      </c>
      <c r="AA43" s="29">
        <v>0.19</v>
      </c>
      <c r="AB43" s="29">
        <v>31.35</v>
      </c>
      <c r="AC43" s="29">
        <v>100</v>
      </c>
      <c r="AD43" s="29">
        <v>1</v>
      </c>
      <c r="AE43" s="29">
        <v>778.46</v>
      </c>
      <c r="AF43" s="29">
        <v>12522.62</v>
      </c>
      <c r="AG43" s="29">
        <v>8461.39</v>
      </c>
      <c r="AH43" s="29">
        <v>4474.09</v>
      </c>
      <c r="AI43" s="29">
        <v>3714.95</v>
      </c>
      <c r="AJ43" s="29">
        <v>3181.4</v>
      </c>
      <c r="AK43" s="29">
        <v>7726.7</v>
      </c>
      <c r="AL43" s="29">
        <v>21226.71</v>
      </c>
      <c r="AM43" s="29">
        <v>34595.040000000001</v>
      </c>
      <c r="AN43" s="29">
        <v>39276.870000000003</v>
      </c>
      <c r="AO43" s="29">
        <v>29635.29</v>
      </c>
      <c r="AP43" s="29">
        <v>31239.11</v>
      </c>
      <c r="AQ43" s="29">
        <v>35516.81</v>
      </c>
      <c r="AR43" s="29">
        <v>38554.83</v>
      </c>
      <c r="AS43" s="29">
        <v>42453.760000000002</v>
      </c>
      <c r="AT43" s="29">
        <v>45232.49</v>
      </c>
      <c r="AU43" s="29">
        <v>48752.6</v>
      </c>
      <c r="AV43" s="29">
        <v>51009.25</v>
      </c>
      <c r="AW43" s="29">
        <v>52115.71</v>
      </c>
      <c r="AX43" s="29">
        <v>49017.51</v>
      </c>
      <c r="AY43" s="29">
        <v>36771.43</v>
      </c>
      <c r="AZ43" s="29">
        <v>30892.52</v>
      </c>
      <c r="BA43" s="29">
        <v>33169.47</v>
      </c>
      <c r="BB43" s="29">
        <v>24822.84</v>
      </c>
      <c r="BC43" s="29">
        <v>17655.38</v>
      </c>
      <c r="BE43" s="45">
        <f t="shared" si="0"/>
        <v>9.8258631470084221E-2</v>
      </c>
      <c r="BF43" s="45">
        <f t="shared" si="1"/>
        <v>20.758090181900993</v>
      </c>
      <c r="BG43" s="45">
        <f t="shared" si="2"/>
        <v>3.1684068924088427E-2</v>
      </c>
      <c r="BH43" s="45">
        <f t="shared" si="3"/>
        <v>0.11468972044372072</v>
      </c>
      <c r="BI43" s="45">
        <f t="shared" si="4"/>
        <v>0.55573219244719241</v>
      </c>
      <c r="BJ43" s="45">
        <f t="shared" si="5"/>
        <v>1.3909555252838704E-2</v>
      </c>
      <c r="BK43" s="45">
        <f t="shared" si="6"/>
        <v>2.7987785976060837E-2</v>
      </c>
      <c r="BL43" s="45">
        <f t="shared" si="7"/>
        <v>1050.0356780323245</v>
      </c>
    </row>
    <row r="44" spans="1:64" ht="16" x14ac:dyDescent="0.2">
      <c r="A44" s="12"/>
      <c r="B44" s="29">
        <v>2025</v>
      </c>
      <c r="C44" s="29">
        <v>1</v>
      </c>
      <c r="D44" s="29">
        <v>62269</v>
      </c>
      <c r="E44" s="29" t="s">
        <v>200</v>
      </c>
      <c r="F44" s="29">
        <v>62.8</v>
      </c>
      <c r="G44" s="29">
        <v>65</v>
      </c>
      <c r="H44" s="29">
        <v>338527</v>
      </c>
      <c r="I44" s="29">
        <v>4559</v>
      </c>
      <c r="J44" s="29">
        <v>96633</v>
      </c>
      <c r="K44" s="29">
        <v>2949957.65</v>
      </c>
      <c r="L44" s="29">
        <v>19.48</v>
      </c>
      <c r="M44" s="29">
        <v>337022367.51999998</v>
      </c>
      <c r="N44" s="29">
        <v>70600.100000000006</v>
      </c>
      <c r="O44" s="29">
        <v>3022877.89</v>
      </c>
      <c r="P44" s="29">
        <v>236936</v>
      </c>
      <c r="Q44" s="29">
        <v>1049424</v>
      </c>
      <c r="R44" s="29">
        <v>26966</v>
      </c>
      <c r="S44" s="29">
        <v>68098</v>
      </c>
      <c r="T44" s="29">
        <v>647.05999999999995</v>
      </c>
      <c r="U44" s="29">
        <v>8.7100000000000009</v>
      </c>
      <c r="V44" s="29">
        <v>995.56</v>
      </c>
      <c r="W44" s="29">
        <v>28.35</v>
      </c>
      <c r="X44" s="29">
        <v>0.7</v>
      </c>
      <c r="Y44" s="29">
        <v>3.1</v>
      </c>
      <c r="Z44" s="29">
        <v>0.08</v>
      </c>
      <c r="AA44" s="29">
        <v>0.2</v>
      </c>
      <c r="AB44" s="29">
        <v>38.32</v>
      </c>
      <c r="AC44" s="29">
        <v>100</v>
      </c>
      <c r="AD44" s="29">
        <v>1</v>
      </c>
      <c r="AE44" s="29">
        <v>865.52</v>
      </c>
      <c r="AF44" s="29">
        <v>19239.13</v>
      </c>
      <c r="AG44" s="29">
        <v>11475.91</v>
      </c>
      <c r="AH44" s="29">
        <v>7809.36</v>
      </c>
      <c r="AI44" s="29">
        <v>7857.27</v>
      </c>
      <c r="AJ44" s="29">
        <v>12760.5</v>
      </c>
      <c r="AK44" s="29">
        <v>42801.64</v>
      </c>
      <c r="AL44" s="29">
        <v>108457.65</v>
      </c>
      <c r="AM44" s="29">
        <v>204959.77</v>
      </c>
      <c r="AN44" s="29">
        <v>158874.95000000001</v>
      </c>
      <c r="AO44" s="29">
        <v>142078.57999999999</v>
      </c>
      <c r="AP44" s="29">
        <v>140411.88</v>
      </c>
      <c r="AQ44" s="29">
        <v>156225.4</v>
      </c>
      <c r="AR44" s="29">
        <v>172899.01</v>
      </c>
      <c r="AS44" s="29">
        <v>173755.43</v>
      </c>
      <c r="AT44" s="29">
        <v>200606.38</v>
      </c>
      <c r="AU44" s="29">
        <v>234062.66</v>
      </c>
      <c r="AV44" s="29">
        <v>242956.21</v>
      </c>
      <c r="AW44" s="29">
        <v>241211.41</v>
      </c>
      <c r="AX44" s="29">
        <v>180313.77</v>
      </c>
      <c r="AY44" s="29">
        <v>135856.54999999999</v>
      </c>
      <c r="AZ44" s="29">
        <v>108880.35</v>
      </c>
      <c r="BA44" s="29">
        <v>84313.33</v>
      </c>
      <c r="BB44" s="29">
        <v>52685.7</v>
      </c>
      <c r="BC44" s="29">
        <v>31944.77</v>
      </c>
      <c r="BE44" s="45">
        <f t="shared" si="0"/>
        <v>4.4411532484203632E-2</v>
      </c>
      <c r="BF44" s="45">
        <f t="shared" si="1"/>
        <v>30.527435244688668</v>
      </c>
      <c r="BG44" s="45">
        <f t="shared" si="2"/>
        <v>2.3932580862643913E-2</v>
      </c>
      <c r="BH44" s="45">
        <f t="shared" si="3"/>
        <v>8.0318441181689515E-2</v>
      </c>
      <c r="BI44" s="45">
        <f t="shared" si="4"/>
        <v>0.35574205616138255</v>
      </c>
      <c r="BJ44" s="45">
        <f t="shared" si="5"/>
        <v>9.1411481788560602E-3</v>
      </c>
      <c r="BK44" s="45">
        <f t="shared" si="6"/>
        <v>2.3084399194679965E-2</v>
      </c>
      <c r="BL44" s="45">
        <f t="shared" si="7"/>
        <v>995.55535458028453</v>
      </c>
    </row>
    <row r="45" spans="1:64" ht="16" x14ac:dyDescent="0.2">
      <c r="A45" s="12"/>
      <c r="B45" s="29">
        <v>2025</v>
      </c>
      <c r="C45" s="29">
        <v>1</v>
      </c>
      <c r="D45" s="29">
        <v>62367</v>
      </c>
      <c r="E45" s="29" t="s">
        <v>200</v>
      </c>
      <c r="F45" s="29">
        <v>69.77</v>
      </c>
      <c r="G45" s="29">
        <v>74</v>
      </c>
      <c r="H45" s="29">
        <v>9277</v>
      </c>
      <c r="I45" s="29">
        <v>130</v>
      </c>
      <c r="J45" s="29">
        <v>2713</v>
      </c>
      <c r="K45" s="29">
        <v>130908.4</v>
      </c>
      <c r="L45" s="29">
        <v>36.82</v>
      </c>
      <c r="M45" s="29">
        <v>11950050.35</v>
      </c>
      <c r="N45" s="29">
        <v>834.78</v>
      </c>
      <c r="O45" s="29">
        <v>35182.76</v>
      </c>
      <c r="P45" s="29">
        <v>7827</v>
      </c>
      <c r="Q45" s="29">
        <v>37901</v>
      </c>
      <c r="R45" s="29">
        <v>372</v>
      </c>
      <c r="S45" s="29">
        <v>1121</v>
      </c>
      <c r="T45" s="29">
        <v>1006.99</v>
      </c>
      <c r="U45" s="29">
        <v>14.11</v>
      </c>
      <c r="V45" s="29">
        <v>1288.1400000000001</v>
      </c>
      <c r="W45" s="29">
        <v>36.090000000000003</v>
      </c>
      <c r="X45" s="29">
        <v>0.84</v>
      </c>
      <c r="Y45" s="29">
        <v>4.09</v>
      </c>
      <c r="Z45" s="29">
        <v>0.04</v>
      </c>
      <c r="AA45" s="29">
        <v>0.12</v>
      </c>
      <c r="AB45" s="29">
        <v>47</v>
      </c>
      <c r="AC45" s="29">
        <v>95</v>
      </c>
      <c r="AD45" s="29">
        <v>19.600000000000001</v>
      </c>
      <c r="AE45" s="29">
        <v>405.04</v>
      </c>
      <c r="AF45" s="29">
        <v>559.87</v>
      </c>
      <c r="AG45" s="29">
        <v>348.26</v>
      </c>
      <c r="AH45" s="29">
        <v>296.24</v>
      </c>
      <c r="AI45" s="29">
        <v>353.81</v>
      </c>
      <c r="AJ45" s="29">
        <v>824.4</v>
      </c>
      <c r="AK45" s="29">
        <v>2341.77</v>
      </c>
      <c r="AL45" s="29">
        <v>6341.9</v>
      </c>
      <c r="AM45" s="29">
        <v>9341.0499999999993</v>
      </c>
      <c r="AN45" s="29">
        <v>7587.58</v>
      </c>
      <c r="AO45" s="29">
        <v>7699.78</v>
      </c>
      <c r="AP45" s="29">
        <v>6041.08</v>
      </c>
      <c r="AQ45" s="29">
        <v>7068.27</v>
      </c>
      <c r="AR45" s="29">
        <v>8282.7000000000007</v>
      </c>
      <c r="AS45" s="29">
        <v>8276.69</v>
      </c>
      <c r="AT45" s="29">
        <v>9088.9</v>
      </c>
      <c r="AU45" s="29">
        <v>10863.04</v>
      </c>
      <c r="AV45" s="29">
        <v>9750.57</v>
      </c>
      <c r="AW45" s="29">
        <v>11278.39</v>
      </c>
      <c r="AX45" s="29">
        <v>6318.1</v>
      </c>
      <c r="AY45" s="29">
        <v>5223.5600000000004</v>
      </c>
      <c r="AZ45" s="29">
        <v>4156.49</v>
      </c>
      <c r="BA45" s="29">
        <v>2643.64</v>
      </c>
      <c r="BB45" s="29">
        <v>2266.77</v>
      </c>
      <c r="BC45" s="29">
        <v>2142.75</v>
      </c>
      <c r="BE45" s="45">
        <f t="shared" si="0"/>
        <v>4.5586837819421834E-2</v>
      </c>
      <c r="BF45" s="45">
        <f t="shared" si="1"/>
        <v>48.252266863251009</v>
      </c>
      <c r="BG45" s="45">
        <f t="shared" si="2"/>
        <v>6.3768253221336444E-3</v>
      </c>
      <c r="BH45" s="45">
        <f t="shared" si="3"/>
        <v>5.9789898891133036E-2</v>
      </c>
      <c r="BI45" s="45">
        <f t="shared" si="4"/>
        <v>0.28952305581612792</v>
      </c>
      <c r="BJ45" s="45">
        <f t="shared" si="5"/>
        <v>2.8416816644310067E-3</v>
      </c>
      <c r="BK45" s="45">
        <f t="shared" si="6"/>
        <v>8.5632396393203192E-3</v>
      </c>
      <c r="BL45" s="45">
        <f t="shared" si="7"/>
        <v>1288.1373666055836</v>
      </c>
    </row>
    <row r="46" spans="1:64" ht="16" x14ac:dyDescent="0.2">
      <c r="A46" s="12"/>
      <c r="B46" s="29">
        <v>2025</v>
      </c>
      <c r="C46" s="29">
        <v>1</v>
      </c>
      <c r="D46" s="29">
        <v>61949</v>
      </c>
      <c r="E46" s="29" t="s">
        <v>200</v>
      </c>
      <c r="F46" s="29">
        <v>78.67</v>
      </c>
      <c r="G46" s="29">
        <v>83</v>
      </c>
      <c r="H46" s="29">
        <v>2230</v>
      </c>
      <c r="I46" s="29">
        <v>37</v>
      </c>
      <c r="J46" s="29">
        <v>688</v>
      </c>
      <c r="K46" s="29">
        <v>30949.22</v>
      </c>
      <c r="L46" s="29">
        <v>30.66</v>
      </c>
      <c r="M46" s="29">
        <v>2823134.6</v>
      </c>
      <c r="N46" s="29">
        <v>78.09</v>
      </c>
      <c r="O46" s="29">
        <v>3458.3</v>
      </c>
      <c r="P46" s="29">
        <v>1420</v>
      </c>
      <c r="Q46" s="29">
        <v>6417</v>
      </c>
      <c r="R46" s="29">
        <v>74</v>
      </c>
      <c r="S46" s="29">
        <v>249</v>
      </c>
      <c r="T46" s="29">
        <v>836.47</v>
      </c>
      <c r="U46" s="29">
        <v>13.88</v>
      </c>
      <c r="V46" s="29">
        <v>1265.98</v>
      </c>
      <c r="W46" s="29">
        <v>36.950000000000003</v>
      </c>
      <c r="X46" s="29">
        <v>0.64</v>
      </c>
      <c r="Y46" s="29">
        <v>2.88</v>
      </c>
      <c r="Z46" s="29">
        <v>0.03</v>
      </c>
      <c r="AA46" s="29">
        <v>0.11</v>
      </c>
      <c r="AB46" s="29">
        <v>44.5</v>
      </c>
      <c r="AC46" s="29">
        <v>98</v>
      </c>
      <c r="AD46" s="29">
        <v>38</v>
      </c>
      <c r="AE46" s="29">
        <v>311.07</v>
      </c>
      <c r="AF46" s="29">
        <v>25.05</v>
      </c>
      <c r="AG46" s="29">
        <v>23.26</v>
      </c>
      <c r="AH46" s="29">
        <v>0</v>
      </c>
      <c r="AI46" s="29">
        <v>17.239999999999998</v>
      </c>
      <c r="AJ46" s="29">
        <v>42.74</v>
      </c>
      <c r="AK46" s="29">
        <v>290.82</v>
      </c>
      <c r="AL46" s="29">
        <v>2805.54</v>
      </c>
      <c r="AM46" s="29">
        <v>2258.63</v>
      </c>
      <c r="AN46" s="29">
        <v>1779.18</v>
      </c>
      <c r="AO46" s="29">
        <v>1202.17</v>
      </c>
      <c r="AP46" s="29">
        <v>1641.95</v>
      </c>
      <c r="AQ46" s="29">
        <v>1896.76</v>
      </c>
      <c r="AR46" s="29">
        <v>1957.56</v>
      </c>
      <c r="AS46" s="29">
        <v>2023.51</v>
      </c>
      <c r="AT46" s="29">
        <v>2028.88</v>
      </c>
      <c r="AU46" s="29">
        <v>2874.57</v>
      </c>
      <c r="AV46" s="29">
        <v>2556.9499999999998</v>
      </c>
      <c r="AW46" s="29">
        <v>2924.66</v>
      </c>
      <c r="AX46" s="29">
        <v>1528.71</v>
      </c>
      <c r="AY46" s="29">
        <v>1040.43</v>
      </c>
      <c r="AZ46" s="29">
        <v>628.6</v>
      </c>
      <c r="BA46" s="29">
        <v>577.24</v>
      </c>
      <c r="BB46" s="29">
        <v>397.5</v>
      </c>
      <c r="BC46" s="29">
        <v>75.209999999999994</v>
      </c>
      <c r="BE46" s="45">
        <f t="shared" si="0"/>
        <v>1.7391714556941985E-2</v>
      </c>
      <c r="BF46" s="45">
        <f t="shared" si="1"/>
        <v>44.984331395348839</v>
      </c>
      <c r="BG46" s="45">
        <f t="shared" si="2"/>
        <v>2.5231653657184251E-3</v>
      </c>
      <c r="BH46" s="45">
        <f t="shared" si="3"/>
        <v>4.5881608647972388E-2</v>
      </c>
      <c r="BI46" s="45">
        <f t="shared" si="4"/>
        <v>0.20733963570002734</v>
      </c>
      <c r="BJ46" s="45">
        <f t="shared" si="5"/>
        <v>2.3910134084154625E-3</v>
      </c>
      <c r="BK46" s="45">
        <f t="shared" si="6"/>
        <v>8.0454370093979745E-3</v>
      </c>
      <c r="BL46" s="45">
        <f t="shared" si="7"/>
        <v>1265.9796412556054</v>
      </c>
    </row>
    <row r="47" spans="1:64" ht="16" x14ac:dyDescent="0.2">
      <c r="A47" s="12"/>
      <c r="B47" s="29">
        <v>2025</v>
      </c>
      <c r="C47" s="29">
        <v>1</v>
      </c>
      <c r="D47" s="29">
        <v>60586</v>
      </c>
      <c r="E47" s="29" t="s">
        <v>200</v>
      </c>
      <c r="F47" s="29">
        <v>57.89</v>
      </c>
      <c r="G47" s="29">
        <v>59</v>
      </c>
      <c r="H47" s="29">
        <v>448476</v>
      </c>
      <c r="I47" s="29">
        <v>5964</v>
      </c>
      <c r="J47" s="29">
        <v>133022</v>
      </c>
      <c r="K47" s="29">
        <v>4500119.29</v>
      </c>
      <c r="L47" s="29">
        <v>21.11</v>
      </c>
      <c r="M47" s="29">
        <v>523775502.33999997</v>
      </c>
      <c r="N47" s="29">
        <v>106036.43</v>
      </c>
      <c r="O47" s="29">
        <v>4513694.22</v>
      </c>
      <c r="P47" s="29">
        <v>356822</v>
      </c>
      <c r="Q47" s="29">
        <v>1601047</v>
      </c>
      <c r="R47" s="29">
        <v>45262</v>
      </c>
      <c r="S47" s="29">
        <v>110061</v>
      </c>
      <c r="T47" s="29">
        <v>754.55</v>
      </c>
      <c r="U47" s="29">
        <v>10.029999999999999</v>
      </c>
      <c r="V47" s="29">
        <v>1167.9000000000001</v>
      </c>
      <c r="W47" s="29">
        <v>28.29</v>
      </c>
      <c r="X47" s="29">
        <v>0.8</v>
      </c>
      <c r="Y47" s="29">
        <v>3.57</v>
      </c>
      <c r="Z47" s="29">
        <v>0.1</v>
      </c>
      <c r="AA47" s="29">
        <v>0.25</v>
      </c>
      <c r="AB47" s="29">
        <v>49.21</v>
      </c>
      <c r="AC47" s="29">
        <v>100</v>
      </c>
      <c r="AD47" s="29">
        <v>1</v>
      </c>
      <c r="AE47" s="29">
        <v>1180.33</v>
      </c>
      <c r="AF47" s="29">
        <v>45023.55</v>
      </c>
      <c r="AG47" s="29">
        <v>30963.78</v>
      </c>
      <c r="AH47" s="29">
        <v>24600</v>
      </c>
      <c r="AI47" s="29">
        <v>25691.69</v>
      </c>
      <c r="AJ47" s="29">
        <v>44316.27</v>
      </c>
      <c r="AK47" s="29">
        <v>114050.93</v>
      </c>
      <c r="AL47" s="29">
        <v>217692.19</v>
      </c>
      <c r="AM47" s="29">
        <v>260235.82</v>
      </c>
      <c r="AN47" s="29">
        <v>228419.74</v>
      </c>
      <c r="AO47" s="29">
        <v>221090.9</v>
      </c>
      <c r="AP47" s="29">
        <v>206064.32</v>
      </c>
      <c r="AQ47" s="29">
        <v>227130.02</v>
      </c>
      <c r="AR47" s="29">
        <v>246255.82</v>
      </c>
      <c r="AS47" s="29">
        <v>254268.16</v>
      </c>
      <c r="AT47" s="29">
        <v>301520.05</v>
      </c>
      <c r="AU47" s="29">
        <v>320490.87</v>
      </c>
      <c r="AV47" s="29">
        <v>333857.38</v>
      </c>
      <c r="AW47" s="29">
        <v>322197.92</v>
      </c>
      <c r="AX47" s="29">
        <v>268237.89</v>
      </c>
      <c r="AY47" s="29">
        <v>210121.07</v>
      </c>
      <c r="AZ47" s="29">
        <v>170577.4</v>
      </c>
      <c r="BA47" s="29">
        <v>142983.28</v>
      </c>
      <c r="BB47" s="29">
        <v>110713.44</v>
      </c>
      <c r="BC47" s="29">
        <v>71954.14</v>
      </c>
      <c r="BE47" s="45">
        <f t="shared" si="0"/>
        <v>6.8652980085779025E-2</v>
      </c>
      <c r="BF47" s="45">
        <f t="shared" si="1"/>
        <v>33.829887462224292</v>
      </c>
      <c r="BG47" s="45">
        <f t="shared" si="2"/>
        <v>2.3563026481460227E-2</v>
      </c>
      <c r="BH47" s="45">
        <f t="shared" si="3"/>
        <v>7.9291675843553025E-2</v>
      </c>
      <c r="BI47" s="45">
        <f t="shared" si="4"/>
        <v>0.35577879092178466</v>
      </c>
      <c r="BJ47" s="45">
        <f t="shared" si="5"/>
        <v>1.0057955596994851E-2</v>
      </c>
      <c r="BK47" s="45">
        <f t="shared" si="6"/>
        <v>2.4457351662782255E-2</v>
      </c>
      <c r="BL47" s="45">
        <f t="shared" si="7"/>
        <v>1167.9008516397755</v>
      </c>
    </row>
    <row r="48" spans="1:64" ht="16" x14ac:dyDescent="0.2">
      <c r="A48" s="12"/>
      <c r="B48" s="29">
        <v>2025</v>
      </c>
      <c r="C48" s="29">
        <v>1</v>
      </c>
      <c r="D48" s="29">
        <v>60404</v>
      </c>
      <c r="E48" s="29" t="s">
        <v>200</v>
      </c>
      <c r="F48" s="29">
        <v>59.35</v>
      </c>
      <c r="G48" s="29">
        <v>61</v>
      </c>
      <c r="H48" s="29">
        <v>206215</v>
      </c>
      <c r="I48" s="29">
        <v>2601</v>
      </c>
      <c r="J48" s="29">
        <v>59411</v>
      </c>
      <c r="K48" s="29">
        <v>2023143.23</v>
      </c>
      <c r="L48" s="29">
        <v>22.59</v>
      </c>
      <c r="M48" s="29">
        <v>232927921.34</v>
      </c>
      <c r="N48" s="29">
        <v>63172.62</v>
      </c>
      <c r="O48" s="29">
        <v>2694431.87</v>
      </c>
      <c r="P48" s="29">
        <v>176176</v>
      </c>
      <c r="Q48" s="29">
        <v>755927</v>
      </c>
      <c r="R48" s="29">
        <v>21102</v>
      </c>
      <c r="S48" s="29">
        <v>47624</v>
      </c>
      <c r="T48" s="29">
        <v>777.83</v>
      </c>
      <c r="U48" s="29">
        <v>9.81</v>
      </c>
      <c r="V48" s="29">
        <v>1129.54</v>
      </c>
      <c r="W48" s="29">
        <v>29.26</v>
      </c>
      <c r="X48" s="29">
        <v>0.85</v>
      </c>
      <c r="Y48" s="29">
        <v>3.67</v>
      </c>
      <c r="Z48" s="29">
        <v>0.1</v>
      </c>
      <c r="AA48" s="29">
        <v>0.23</v>
      </c>
      <c r="AB48" s="29">
        <v>42.99</v>
      </c>
      <c r="AC48" s="29">
        <v>100</v>
      </c>
      <c r="AD48" s="29">
        <v>1</v>
      </c>
      <c r="AE48" s="29">
        <v>1072.3800000000001</v>
      </c>
      <c r="AF48" s="29">
        <v>18129.41</v>
      </c>
      <c r="AG48" s="29">
        <v>11255.69</v>
      </c>
      <c r="AH48" s="29">
        <v>10753.95</v>
      </c>
      <c r="AI48" s="29">
        <v>9383.25</v>
      </c>
      <c r="AJ48" s="29">
        <v>18372.599999999999</v>
      </c>
      <c r="AK48" s="29">
        <v>48911.29</v>
      </c>
      <c r="AL48" s="29">
        <v>91258.43</v>
      </c>
      <c r="AM48" s="29">
        <v>146904.81</v>
      </c>
      <c r="AN48" s="29">
        <v>109914.91</v>
      </c>
      <c r="AO48" s="29">
        <v>87806.6</v>
      </c>
      <c r="AP48" s="29">
        <v>90367.86</v>
      </c>
      <c r="AQ48" s="29">
        <v>102126.88</v>
      </c>
      <c r="AR48" s="29">
        <v>110368.01</v>
      </c>
      <c r="AS48" s="29">
        <v>112089.47</v>
      </c>
      <c r="AT48" s="29">
        <v>132071.75</v>
      </c>
      <c r="AU48" s="29">
        <v>157998.95000000001</v>
      </c>
      <c r="AV48" s="29">
        <v>152015.60999999999</v>
      </c>
      <c r="AW48" s="29">
        <v>148821.67000000001</v>
      </c>
      <c r="AX48" s="29">
        <v>121156.25</v>
      </c>
      <c r="AY48" s="29">
        <v>93064.33</v>
      </c>
      <c r="AZ48" s="29">
        <v>74048.509999999995</v>
      </c>
      <c r="BA48" s="29">
        <v>60250.93</v>
      </c>
      <c r="BB48" s="29">
        <v>41636.68</v>
      </c>
      <c r="BC48" s="29">
        <v>26301.01</v>
      </c>
      <c r="BE48" s="45">
        <f t="shared" si="0"/>
        <v>5.8058168229641362E-2</v>
      </c>
      <c r="BF48" s="45">
        <f t="shared" si="1"/>
        <v>34.053344161855549</v>
      </c>
      <c r="BG48" s="45">
        <f t="shared" si="2"/>
        <v>3.1224986478095278E-2</v>
      </c>
      <c r="BH48" s="45">
        <f t="shared" si="3"/>
        <v>8.708033983337897E-2</v>
      </c>
      <c r="BI48" s="45">
        <f t="shared" si="4"/>
        <v>0.37363988312384588</v>
      </c>
      <c r="BJ48" s="45">
        <f t="shared" si="5"/>
        <v>1.0430304531627254E-2</v>
      </c>
      <c r="BK48" s="45">
        <f t="shared" si="6"/>
        <v>2.3539608710748571E-2</v>
      </c>
      <c r="BL48" s="45">
        <f t="shared" si="7"/>
        <v>1129.5391767815145</v>
      </c>
    </row>
    <row r="49" ht="16" x14ac:dyDescent="0.2"/>
    <row r="50" ht="16" x14ac:dyDescent="0.2"/>
    <row r="51" ht="16" x14ac:dyDescent="0.2"/>
    <row r="52" ht="16" x14ac:dyDescent="0.2"/>
    <row r="53" ht="16" x14ac:dyDescent="0.2"/>
    <row r="54" ht="16" x14ac:dyDescent="0.2"/>
    <row r="55" ht="16" x14ac:dyDescent="0.2"/>
    <row r="56" ht="16" x14ac:dyDescent="0.2"/>
    <row r="57" ht="16" x14ac:dyDescent="0.2"/>
    <row r="58" ht="16" x14ac:dyDescent="0.2"/>
    <row r="59" ht="16" x14ac:dyDescent="0.2"/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F15C-2D67-433D-A04A-866EFD1CD431}">
  <dimension ref="A1:BG55"/>
  <sheetViews>
    <sheetView workbookViewId="0">
      <selection activeCell="D50" sqref="D50"/>
    </sheetView>
  </sheetViews>
  <sheetFormatPr baseColWidth="10" defaultColWidth="11" defaultRowHeight="16" x14ac:dyDescent="0.2"/>
  <cols>
    <col min="1" max="1" width="2.6640625" style="12" customWidth="1"/>
    <col min="2" max="2" width="5" style="12" bestFit="1" customWidth="1"/>
    <col min="3" max="3" width="6.1640625" style="12" bestFit="1" customWidth="1"/>
    <col min="4" max="4" width="5" style="12" bestFit="1" customWidth="1"/>
    <col min="5" max="5" width="12.6640625" style="12" bestFit="1" customWidth="1"/>
    <col min="6" max="6" width="16.1640625" style="12" bestFit="1" customWidth="1"/>
    <col min="7" max="7" width="10.1640625" style="12" bestFit="1" customWidth="1"/>
    <col min="8" max="8" width="9.83203125" style="12" bestFit="1" customWidth="1"/>
    <col min="9" max="9" width="17.6640625" style="12" bestFit="1" customWidth="1"/>
    <col min="10" max="10" width="13.6640625" style="26" bestFit="1" customWidth="1"/>
    <col min="11" max="11" width="12.1640625" style="12" bestFit="1" customWidth="1"/>
    <col min="12" max="12" width="15.83203125" style="12" bestFit="1" customWidth="1"/>
    <col min="13" max="13" width="31.1640625" style="12" bestFit="1" customWidth="1"/>
    <col min="14" max="14" width="33.5" style="12" bestFit="1" customWidth="1"/>
    <col min="15" max="15" width="22.6640625" style="12" bestFit="1" customWidth="1"/>
    <col min="16" max="16" width="26.5" style="12" bestFit="1" customWidth="1"/>
    <col min="17" max="17" width="21.83203125" style="12" bestFit="1" customWidth="1"/>
    <col min="18" max="18" width="17.6640625" style="12" bestFit="1" customWidth="1"/>
    <col min="19" max="19" width="16.6640625" style="12" bestFit="1" customWidth="1"/>
    <col min="20" max="20" width="16" style="12" bestFit="1" customWidth="1"/>
    <col min="21" max="21" width="18.5" style="12" bestFit="1" customWidth="1"/>
    <col min="22" max="22" width="16.5" style="12" bestFit="1" customWidth="1"/>
    <col min="23" max="23" width="22.5" style="12" bestFit="1" customWidth="1"/>
    <col min="24" max="24" width="32.6640625" style="12" bestFit="1" customWidth="1"/>
    <col min="25" max="25" width="28.1640625" style="12" bestFit="1" customWidth="1"/>
    <col min="26" max="26" width="23.83203125" style="12" bestFit="1" customWidth="1"/>
    <col min="27" max="27" width="19.83203125" style="12" bestFit="1" customWidth="1"/>
    <col min="28" max="35" width="18.83203125" style="12" bestFit="1" customWidth="1"/>
    <col min="36" max="36" width="19.83203125" style="12" bestFit="1" customWidth="1"/>
    <col min="37" max="37" width="20.83203125" style="12" bestFit="1" customWidth="1"/>
    <col min="38" max="38" width="21" style="12" bestFit="1" customWidth="1"/>
    <col min="39" max="39" width="20" style="12" bestFit="1" customWidth="1"/>
    <col min="40" max="47" width="19" style="12" bestFit="1" customWidth="1"/>
    <col min="48" max="48" width="20" style="12" bestFit="1" customWidth="1"/>
    <col min="49" max="50" width="21" style="12" bestFit="1" customWidth="1"/>
    <col min="51" max="52" width="19" style="12" bestFit="1" customWidth="1"/>
    <col min="53" max="53" width="20" style="12" bestFit="1" customWidth="1"/>
    <col min="54" max="55" width="21" style="12" bestFit="1" customWidth="1"/>
    <col min="56" max="56" width="18" style="12" bestFit="1" customWidth="1"/>
    <col min="57" max="59" width="14" style="12" bestFit="1" customWidth="1"/>
    <col min="60" max="16384" width="11" style="12"/>
  </cols>
  <sheetData>
    <row r="1" spans="1:59" x14ac:dyDescent="0.2">
      <c r="J1" s="12"/>
    </row>
    <row r="2" spans="1:59" x14ac:dyDescent="0.2">
      <c r="B2" s="92" t="s">
        <v>201</v>
      </c>
      <c r="C2" s="92"/>
      <c r="D2" s="92"/>
      <c r="E2" s="92"/>
      <c r="F2" s="23"/>
      <c r="G2" s="23"/>
      <c r="H2" s="23"/>
      <c r="J2" s="12"/>
    </row>
    <row r="3" spans="1:59" s="41" customFormat="1" x14ac:dyDescent="0.2">
      <c r="B3" s="44" t="s">
        <v>60</v>
      </c>
      <c r="C3" s="44" t="s">
        <v>61</v>
      </c>
      <c r="D3" s="44" t="s">
        <v>173</v>
      </c>
      <c r="E3" s="47" t="s">
        <v>174</v>
      </c>
      <c r="F3" s="45" t="s">
        <v>175</v>
      </c>
      <c r="G3" s="48" t="s">
        <v>176</v>
      </c>
      <c r="H3" s="45" t="s">
        <v>177</v>
      </c>
      <c r="I3" s="45" t="s">
        <v>178</v>
      </c>
      <c r="J3" s="45" t="s">
        <v>179</v>
      </c>
      <c r="K3" s="45" t="s">
        <v>180</v>
      </c>
      <c r="L3" s="45" t="s">
        <v>181</v>
      </c>
      <c r="M3" s="45" t="s">
        <v>182</v>
      </c>
      <c r="N3" s="45" t="s">
        <v>183</v>
      </c>
      <c r="O3" s="45" t="s">
        <v>184</v>
      </c>
      <c r="P3" s="45" t="s">
        <v>185</v>
      </c>
      <c r="Q3" s="45" t="s">
        <v>186</v>
      </c>
      <c r="R3" s="45" t="s">
        <v>187</v>
      </c>
      <c r="S3" s="45" t="s">
        <v>188</v>
      </c>
      <c r="T3" s="45" t="s">
        <v>189</v>
      </c>
      <c r="U3" s="45" t="s">
        <v>190</v>
      </c>
      <c r="V3" s="45" t="s">
        <v>191</v>
      </c>
      <c r="W3" s="45" t="s">
        <v>192</v>
      </c>
      <c r="X3" s="45" t="s">
        <v>193</v>
      </c>
      <c r="Y3" s="45" t="s">
        <v>194</v>
      </c>
      <c r="Z3" s="45" t="s">
        <v>195</v>
      </c>
      <c r="AA3" s="45" t="s">
        <v>128</v>
      </c>
      <c r="AB3" s="45" t="s">
        <v>131</v>
      </c>
      <c r="AC3" s="45" t="s">
        <v>132</v>
      </c>
      <c r="AD3" s="45" t="s">
        <v>133</v>
      </c>
      <c r="AE3" s="45" t="s">
        <v>134</v>
      </c>
      <c r="AF3" s="45" t="s">
        <v>135</v>
      </c>
      <c r="AG3" s="45" t="s">
        <v>136</v>
      </c>
      <c r="AH3" s="45" t="s">
        <v>137</v>
      </c>
      <c r="AI3" s="45" t="s">
        <v>138</v>
      </c>
      <c r="AJ3" s="45" t="s">
        <v>139</v>
      </c>
      <c r="AK3" s="45" t="s">
        <v>140</v>
      </c>
      <c r="AL3" s="45" t="s">
        <v>141</v>
      </c>
      <c r="AM3" s="45" t="s">
        <v>142</v>
      </c>
      <c r="AN3" s="45" t="s">
        <v>143</v>
      </c>
      <c r="AO3" s="45" t="s">
        <v>144</v>
      </c>
      <c r="AP3" s="45" t="s">
        <v>145</v>
      </c>
      <c r="AQ3" s="45" t="s">
        <v>146</v>
      </c>
      <c r="AR3" s="45" t="s">
        <v>147</v>
      </c>
      <c r="AS3" s="45" t="s">
        <v>148</v>
      </c>
      <c r="AT3" s="45" t="s">
        <v>149</v>
      </c>
      <c r="AU3" s="45" t="s">
        <v>150</v>
      </c>
      <c r="AV3" s="45" t="s">
        <v>151</v>
      </c>
      <c r="AW3" s="45" t="s">
        <v>152</v>
      </c>
      <c r="AX3" s="45" t="s">
        <v>153</v>
      </c>
      <c r="AY3" s="45" t="s">
        <v>149</v>
      </c>
      <c r="AZ3" s="45" t="s">
        <v>150</v>
      </c>
      <c r="BA3" s="45" t="s">
        <v>151</v>
      </c>
      <c r="BB3" s="45" t="s">
        <v>152</v>
      </c>
      <c r="BC3" s="45" t="s">
        <v>153</v>
      </c>
      <c r="BD3" s="49" t="s">
        <v>202</v>
      </c>
      <c r="BE3" s="49" t="s">
        <v>203</v>
      </c>
      <c r="BF3" s="49" t="s">
        <v>203</v>
      </c>
      <c r="BG3" s="49" t="s">
        <v>203</v>
      </c>
    </row>
    <row r="4" spans="1:59" s="25" customFormat="1" x14ac:dyDescent="0.2">
      <c r="A4" s="12"/>
      <c r="B4" s="29">
        <v>2025</v>
      </c>
      <c r="C4" s="29">
        <v>5</v>
      </c>
      <c r="D4" s="29" t="s">
        <v>204</v>
      </c>
      <c r="E4" s="30">
        <v>61.49</v>
      </c>
      <c r="F4" s="39">
        <v>62</v>
      </c>
      <c r="G4" s="31">
        <v>42203973</v>
      </c>
      <c r="H4" s="31">
        <v>536035</v>
      </c>
      <c r="I4" s="31">
        <v>11615794</v>
      </c>
      <c r="J4" s="30">
        <v>445983622.11000001</v>
      </c>
      <c r="K4" s="30">
        <v>25.18</v>
      </c>
      <c r="L4" s="30">
        <v>46112232922.690002</v>
      </c>
      <c r="M4" s="30">
        <v>11472841.960000001</v>
      </c>
      <c r="N4" s="30">
        <v>490946190.17000002</v>
      </c>
      <c r="O4" s="31">
        <v>40062561</v>
      </c>
      <c r="P4" s="31">
        <v>193584273</v>
      </c>
      <c r="Q4" s="31">
        <v>3055009</v>
      </c>
      <c r="R4" s="31">
        <v>8319614</v>
      </c>
      <c r="S4" s="30">
        <v>832</v>
      </c>
      <c r="T4" s="30">
        <v>10.57</v>
      </c>
      <c r="U4" s="30">
        <v>1092.5999999999999</v>
      </c>
      <c r="V4" s="30">
        <v>34.82</v>
      </c>
      <c r="W4" s="30">
        <v>0.95</v>
      </c>
      <c r="X4" s="30">
        <v>4.59</v>
      </c>
      <c r="Y4" s="30">
        <v>7.0000000000000007E-2</v>
      </c>
      <c r="Z4" s="30">
        <v>0.2</v>
      </c>
      <c r="AA4" s="30">
        <v>3121502.92</v>
      </c>
      <c r="AB4" s="30">
        <v>2015499.57</v>
      </c>
      <c r="AC4" s="30">
        <v>1579597.38</v>
      </c>
      <c r="AD4" s="30">
        <v>1834052.76</v>
      </c>
      <c r="AE4" s="30">
        <v>3367843.42</v>
      </c>
      <c r="AF4" s="30">
        <v>8450602.5500000007</v>
      </c>
      <c r="AG4" s="30">
        <v>19107984.870000001</v>
      </c>
      <c r="AH4" s="30">
        <v>33435176.879999999</v>
      </c>
      <c r="AI4" s="30">
        <v>23556269.789999999</v>
      </c>
      <c r="AJ4" s="30">
        <v>22527713.27</v>
      </c>
      <c r="AK4" s="30">
        <v>22187398.109999999</v>
      </c>
      <c r="AL4" s="30">
        <v>24836105.899999999</v>
      </c>
      <c r="AM4" s="30">
        <v>27468625.75</v>
      </c>
      <c r="AN4" s="30">
        <v>27359659.66</v>
      </c>
      <c r="AO4" s="30">
        <v>29670643.030000001</v>
      </c>
      <c r="AP4" s="30">
        <v>34098496.770000003</v>
      </c>
      <c r="AQ4" s="30">
        <v>35190913.07</v>
      </c>
      <c r="AR4" s="30">
        <v>36376025.270000003</v>
      </c>
      <c r="AS4" s="30">
        <v>26076450.59</v>
      </c>
      <c r="AT4" s="30">
        <v>18172583.079999998</v>
      </c>
      <c r="AU4" s="30">
        <v>13620150.939999999</v>
      </c>
      <c r="AV4" s="30">
        <v>10545508.57</v>
      </c>
      <c r="AW4" s="30">
        <v>7126780.1799999997</v>
      </c>
      <c r="AX4" s="30">
        <v>4855904.7699999996</v>
      </c>
      <c r="AY4" s="30">
        <v>11491.83</v>
      </c>
      <c r="AZ4" s="30">
        <v>8578.6</v>
      </c>
      <c r="BA4" s="30">
        <v>6078.1</v>
      </c>
      <c r="BB4" s="30">
        <v>4063.87</v>
      </c>
      <c r="BC4" s="30">
        <v>2574.62</v>
      </c>
    </row>
    <row r="5" spans="1:59" s="25" customFormat="1" x14ac:dyDescent="0.2">
      <c r="A5" s="12"/>
      <c r="B5" s="29">
        <v>2025</v>
      </c>
      <c r="C5" s="29">
        <v>5</v>
      </c>
      <c r="D5" s="29" t="s">
        <v>205</v>
      </c>
      <c r="E5" s="30">
        <v>67.13</v>
      </c>
      <c r="F5" s="31">
        <v>67</v>
      </c>
      <c r="G5" s="31">
        <v>9447788</v>
      </c>
      <c r="H5" s="31">
        <v>129447</v>
      </c>
      <c r="I5" s="31">
        <v>2747047</v>
      </c>
      <c r="J5" s="30">
        <v>96074834.239999995</v>
      </c>
      <c r="K5" s="30">
        <v>23.78</v>
      </c>
      <c r="L5" s="30">
        <v>10699359697.57</v>
      </c>
      <c r="M5" s="30">
        <v>2172683.5099999998</v>
      </c>
      <c r="N5" s="30">
        <v>92740809.689999998</v>
      </c>
      <c r="O5" s="31">
        <v>8374466</v>
      </c>
      <c r="P5" s="31">
        <v>32539463</v>
      </c>
      <c r="Q5" s="31">
        <v>727850</v>
      </c>
      <c r="R5" s="31">
        <v>1500034</v>
      </c>
      <c r="S5" s="30">
        <v>742.19</v>
      </c>
      <c r="T5" s="30">
        <v>10.17</v>
      </c>
      <c r="U5" s="30">
        <v>1132.47</v>
      </c>
      <c r="V5" s="30">
        <v>32.33</v>
      </c>
      <c r="W5" s="30">
        <v>0.89</v>
      </c>
      <c r="X5" s="30">
        <v>3.44</v>
      </c>
      <c r="Y5" s="30">
        <v>0.08</v>
      </c>
      <c r="Z5" s="30">
        <v>0.16</v>
      </c>
      <c r="AA5" s="30">
        <v>492093.85</v>
      </c>
      <c r="AB5" s="30">
        <v>304735.65999999997</v>
      </c>
      <c r="AC5" s="30">
        <v>256551.5</v>
      </c>
      <c r="AD5" s="30">
        <v>373475.01</v>
      </c>
      <c r="AE5" s="30">
        <v>721972.94</v>
      </c>
      <c r="AF5" s="30">
        <v>1721866.61</v>
      </c>
      <c r="AG5" s="30">
        <v>3935212.16</v>
      </c>
      <c r="AH5" s="30">
        <v>7017137.6399999997</v>
      </c>
      <c r="AI5" s="30">
        <v>5562214.0999999996</v>
      </c>
      <c r="AJ5" s="30">
        <v>5006833.24</v>
      </c>
      <c r="AK5" s="30">
        <v>5152623.59</v>
      </c>
      <c r="AL5" s="30">
        <v>5592634.6900000004</v>
      </c>
      <c r="AM5" s="30">
        <v>5961087.1100000003</v>
      </c>
      <c r="AN5" s="30">
        <v>6042133.8300000001</v>
      </c>
      <c r="AO5" s="30">
        <v>7352831.7300000004</v>
      </c>
      <c r="AP5" s="30">
        <v>7793499.7400000002</v>
      </c>
      <c r="AQ5" s="30">
        <v>8049200.7699999996</v>
      </c>
      <c r="AR5" s="30">
        <v>7093562.5700000003</v>
      </c>
      <c r="AS5" s="30">
        <v>4937717.5599999996</v>
      </c>
      <c r="AT5" s="30">
        <v>3630965.06</v>
      </c>
      <c r="AU5" s="30">
        <v>2908582.48</v>
      </c>
      <c r="AV5" s="30">
        <v>2013210.85</v>
      </c>
      <c r="AW5" s="30">
        <v>1202771.93</v>
      </c>
      <c r="AX5" s="30">
        <v>752803.82</v>
      </c>
      <c r="AY5" s="30">
        <v>127806.49</v>
      </c>
      <c r="AZ5" s="30">
        <v>100048.95</v>
      </c>
      <c r="BA5" s="30">
        <v>81778.95</v>
      </c>
      <c r="BB5" s="30">
        <v>62925.01</v>
      </c>
      <c r="BC5" s="30">
        <v>46178.19</v>
      </c>
      <c r="BD5" s="12"/>
      <c r="BE5" s="12"/>
      <c r="BF5" s="12"/>
      <c r="BG5" s="12"/>
    </row>
    <row r="6" spans="1:59" s="25" customFormat="1" x14ac:dyDescent="0.2">
      <c r="A6" s="12"/>
      <c r="B6" s="29">
        <v>2025</v>
      </c>
      <c r="C6" s="29">
        <v>5</v>
      </c>
      <c r="D6" s="29" t="s">
        <v>206</v>
      </c>
      <c r="E6" s="30">
        <v>61.18</v>
      </c>
      <c r="F6" s="31">
        <v>62</v>
      </c>
      <c r="G6" s="31">
        <v>53512117</v>
      </c>
      <c r="H6" s="31">
        <v>693480</v>
      </c>
      <c r="I6" s="31">
        <v>14687567</v>
      </c>
      <c r="J6" s="30">
        <v>504514071.94999999</v>
      </c>
      <c r="K6" s="30">
        <v>22.57</v>
      </c>
      <c r="L6" s="30">
        <v>57193658039.209999</v>
      </c>
      <c r="M6" s="30">
        <v>12099238.24</v>
      </c>
      <c r="N6" s="30">
        <v>517403481.88</v>
      </c>
      <c r="O6" s="31">
        <v>46809506</v>
      </c>
      <c r="P6" s="31">
        <v>222451505</v>
      </c>
      <c r="Q6" s="31">
        <v>4194592</v>
      </c>
      <c r="R6" s="31">
        <v>10790517</v>
      </c>
      <c r="S6" s="30">
        <v>727.51</v>
      </c>
      <c r="T6" s="30">
        <v>9.43</v>
      </c>
      <c r="U6" s="30">
        <v>1068.8</v>
      </c>
      <c r="V6" s="30">
        <v>31.76</v>
      </c>
      <c r="W6" s="30">
        <v>0.87</v>
      </c>
      <c r="X6" s="30">
        <v>4.16</v>
      </c>
      <c r="Y6" s="30">
        <v>0.08</v>
      </c>
      <c r="Z6" s="30">
        <v>0.2</v>
      </c>
      <c r="AA6" s="30">
        <v>3637664.97</v>
      </c>
      <c r="AB6" s="30">
        <v>2398818.9900000002</v>
      </c>
      <c r="AC6" s="30">
        <v>2016619.27</v>
      </c>
      <c r="AD6" s="30">
        <v>2459864.12</v>
      </c>
      <c r="AE6" s="30">
        <v>4815443.66</v>
      </c>
      <c r="AF6" s="30">
        <v>10449264.960000001</v>
      </c>
      <c r="AG6" s="30">
        <v>21897345.530000001</v>
      </c>
      <c r="AH6" s="30">
        <v>34398017.869999997</v>
      </c>
      <c r="AI6" s="30">
        <v>25739543.489999998</v>
      </c>
      <c r="AJ6" s="30">
        <v>24955631.120000001</v>
      </c>
      <c r="AK6" s="30">
        <v>25540583.23</v>
      </c>
      <c r="AL6" s="30">
        <v>28612437.609999999</v>
      </c>
      <c r="AM6" s="30">
        <v>31260874.800000001</v>
      </c>
      <c r="AN6" s="30">
        <v>30686597.530000001</v>
      </c>
      <c r="AO6" s="30">
        <v>33744847.740000002</v>
      </c>
      <c r="AP6" s="30">
        <v>37802569.299999997</v>
      </c>
      <c r="AQ6" s="30">
        <v>40461639.710000001</v>
      </c>
      <c r="AR6" s="30">
        <v>40539746.329999998</v>
      </c>
      <c r="AS6" s="30">
        <v>29574051.280000001</v>
      </c>
      <c r="AT6" s="30">
        <v>20822596.120000001</v>
      </c>
      <c r="AU6" s="30">
        <v>15630097.66</v>
      </c>
      <c r="AV6" s="30">
        <v>12007584.369999999</v>
      </c>
      <c r="AW6" s="30">
        <v>8228628.6900000004</v>
      </c>
      <c r="AX6" s="30">
        <v>5533268.5999999996</v>
      </c>
      <c r="AY6" s="30">
        <v>52824.17</v>
      </c>
      <c r="AZ6" s="30">
        <v>44300.26</v>
      </c>
      <c r="BA6" s="30">
        <v>37915.18</v>
      </c>
      <c r="BB6" s="30">
        <v>23363.34</v>
      </c>
      <c r="BC6" s="30">
        <v>16100.31</v>
      </c>
      <c r="BD6" s="12"/>
      <c r="BE6" s="12"/>
      <c r="BF6" s="12"/>
      <c r="BG6" s="12"/>
    </row>
    <row r="7" spans="1:59" s="25" customFormat="1" x14ac:dyDescent="0.2">
      <c r="A7" s="12"/>
      <c r="B7" s="29">
        <v>2025</v>
      </c>
      <c r="C7" s="29">
        <v>5</v>
      </c>
      <c r="D7" s="29" t="s">
        <v>207</v>
      </c>
      <c r="E7" s="30">
        <v>67.790000000000006</v>
      </c>
      <c r="F7" s="31">
        <v>68</v>
      </c>
      <c r="G7" s="31">
        <v>3740319</v>
      </c>
      <c r="H7" s="31">
        <v>53206</v>
      </c>
      <c r="I7" s="31">
        <v>1079140</v>
      </c>
      <c r="J7" s="30">
        <v>36556674.299999997</v>
      </c>
      <c r="K7" s="30">
        <v>22.43</v>
      </c>
      <c r="L7" s="30">
        <v>4198102131.6999998</v>
      </c>
      <c r="M7" s="30">
        <v>519649.92</v>
      </c>
      <c r="N7" s="30">
        <v>22117688.390000001</v>
      </c>
      <c r="O7" s="31">
        <v>3235119</v>
      </c>
      <c r="P7" s="31">
        <v>12266773</v>
      </c>
      <c r="Q7" s="31">
        <v>276197</v>
      </c>
      <c r="R7" s="31">
        <v>545577</v>
      </c>
      <c r="S7" s="30">
        <v>687.08</v>
      </c>
      <c r="T7" s="30">
        <v>9.77</v>
      </c>
      <c r="U7" s="30">
        <v>1122.3900000000001</v>
      </c>
      <c r="V7" s="30">
        <v>31.35</v>
      </c>
      <c r="W7" s="30">
        <v>0.86</v>
      </c>
      <c r="X7" s="30">
        <v>3.28</v>
      </c>
      <c r="Y7" s="30">
        <v>7.0000000000000007E-2</v>
      </c>
      <c r="Z7" s="30">
        <v>0.15</v>
      </c>
      <c r="AA7" s="30">
        <v>194107.84</v>
      </c>
      <c r="AB7" s="30">
        <v>115037.05</v>
      </c>
      <c r="AC7" s="30">
        <v>95242.5</v>
      </c>
      <c r="AD7" s="30">
        <v>116233.34</v>
      </c>
      <c r="AE7" s="30">
        <v>210856.37</v>
      </c>
      <c r="AF7" s="30">
        <v>541607.68000000005</v>
      </c>
      <c r="AG7" s="30">
        <v>1298522.8600000001</v>
      </c>
      <c r="AH7" s="30">
        <v>2660764.92</v>
      </c>
      <c r="AI7" s="30">
        <v>2234353.02</v>
      </c>
      <c r="AJ7" s="30">
        <v>1870227.83</v>
      </c>
      <c r="AK7" s="30">
        <v>1915863.65</v>
      </c>
      <c r="AL7" s="30">
        <v>2098369.19</v>
      </c>
      <c r="AM7" s="30">
        <v>2243318.14</v>
      </c>
      <c r="AN7" s="30">
        <v>2250206.88</v>
      </c>
      <c r="AO7" s="30">
        <v>2643287.2799999998</v>
      </c>
      <c r="AP7" s="30">
        <v>3089039.75</v>
      </c>
      <c r="AQ7" s="30">
        <v>3132416.47</v>
      </c>
      <c r="AR7" s="30">
        <v>2748888.26</v>
      </c>
      <c r="AS7" s="30">
        <v>1927008.13</v>
      </c>
      <c r="AT7" s="30">
        <v>1389971.5</v>
      </c>
      <c r="AU7" s="30">
        <v>1108441.18</v>
      </c>
      <c r="AV7" s="30">
        <v>835873.8</v>
      </c>
      <c r="AW7" s="30">
        <v>507896.44</v>
      </c>
      <c r="AX7" s="30">
        <v>327343.78000000003</v>
      </c>
      <c r="AY7" s="30">
        <v>4749.88</v>
      </c>
      <c r="AZ7" s="30">
        <v>3702.52</v>
      </c>
      <c r="BA7" s="30">
        <v>3018.42</v>
      </c>
      <c r="BB7" s="30">
        <v>1807.45</v>
      </c>
      <c r="BC7" s="30">
        <v>1031.5899999999999</v>
      </c>
      <c r="BD7" s="12"/>
      <c r="BE7" s="12"/>
      <c r="BF7" s="12"/>
      <c r="BG7" s="12"/>
    </row>
    <row r="8" spans="1:59" s="25" customFormat="1" x14ac:dyDescent="0.2">
      <c r="A8" s="12"/>
      <c r="B8" s="29">
        <v>2025</v>
      </c>
      <c r="C8" s="29">
        <v>5</v>
      </c>
      <c r="D8" s="29" t="s">
        <v>208</v>
      </c>
      <c r="E8" s="30">
        <v>61.51</v>
      </c>
      <c r="F8" s="31">
        <v>62</v>
      </c>
      <c r="G8" s="31">
        <v>71243285</v>
      </c>
      <c r="H8" s="31">
        <v>911035</v>
      </c>
      <c r="I8" s="31">
        <v>19648241</v>
      </c>
      <c r="J8" s="30">
        <v>712582443.02999997</v>
      </c>
      <c r="K8" s="30">
        <v>24.24</v>
      </c>
      <c r="L8" s="30">
        <v>77274086531.399994</v>
      </c>
      <c r="M8" s="30">
        <v>18955443.530000001</v>
      </c>
      <c r="N8" s="30">
        <v>809555206.73000002</v>
      </c>
      <c r="O8" s="31">
        <v>60344097</v>
      </c>
      <c r="P8" s="31">
        <v>285936685</v>
      </c>
      <c r="Q8" s="31">
        <v>5572878</v>
      </c>
      <c r="R8" s="31">
        <v>16168956</v>
      </c>
      <c r="S8" s="30">
        <v>782.17</v>
      </c>
      <c r="T8" s="30">
        <v>10</v>
      </c>
      <c r="U8" s="30">
        <v>1084.6500000000001</v>
      </c>
      <c r="V8" s="30">
        <v>33.200000000000003</v>
      </c>
      <c r="W8" s="30">
        <v>0.85</v>
      </c>
      <c r="X8" s="30">
        <v>4.01</v>
      </c>
      <c r="Y8" s="30">
        <v>0.08</v>
      </c>
      <c r="Z8" s="30">
        <v>0.23</v>
      </c>
      <c r="AA8" s="30">
        <v>4577147.3099999996</v>
      </c>
      <c r="AB8" s="30">
        <v>3034032.58</v>
      </c>
      <c r="AC8" s="30">
        <v>2464461.88</v>
      </c>
      <c r="AD8" s="30">
        <v>3014377.93</v>
      </c>
      <c r="AE8" s="30">
        <v>6407720.5800000001</v>
      </c>
      <c r="AF8" s="30">
        <v>15714331.369999999</v>
      </c>
      <c r="AG8" s="30">
        <v>30099291.219999999</v>
      </c>
      <c r="AH8" s="30">
        <v>50239442.82</v>
      </c>
      <c r="AI8" s="30">
        <v>36797122.130000003</v>
      </c>
      <c r="AJ8" s="30">
        <v>35714640.859999999</v>
      </c>
      <c r="AK8" s="30">
        <v>35612966.82</v>
      </c>
      <c r="AL8" s="30">
        <v>39782667.630000003</v>
      </c>
      <c r="AM8" s="30">
        <v>44106130.549999997</v>
      </c>
      <c r="AN8" s="30">
        <v>44362313.509999998</v>
      </c>
      <c r="AO8" s="30">
        <v>48562542.869999997</v>
      </c>
      <c r="AP8" s="30">
        <v>56166999.969999999</v>
      </c>
      <c r="AQ8" s="30">
        <v>56947175.280000001</v>
      </c>
      <c r="AR8" s="30">
        <v>56773846.979999997</v>
      </c>
      <c r="AS8" s="30">
        <v>41017001.030000001</v>
      </c>
      <c r="AT8" s="30">
        <v>28637516.93</v>
      </c>
      <c r="AU8" s="30">
        <v>21710580.289999999</v>
      </c>
      <c r="AV8" s="30">
        <v>16456689.35</v>
      </c>
      <c r="AW8" s="30">
        <v>10932146.189999999</v>
      </c>
      <c r="AX8" s="30">
        <v>7347706.75</v>
      </c>
      <c r="AY8" s="30">
        <v>3420.94</v>
      </c>
      <c r="AZ8" s="30">
        <v>2444.3000000000002</v>
      </c>
      <c r="BA8" s="30">
        <v>1776.58</v>
      </c>
      <c r="BB8" s="30">
        <v>1700.48</v>
      </c>
      <c r="BC8" s="30">
        <v>766.76</v>
      </c>
      <c r="BD8" s="12"/>
      <c r="BE8" s="12"/>
      <c r="BF8" s="12"/>
      <c r="BG8" s="12"/>
    </row>
    <row r="9" spans="1:59" s="25" customFormat="1" x14ac:dyDescent="0.2">
      <c r="A9" s="12"/>
      <c r="B9" s="29">
        <v>2025</v>
      </c>
      <c r="C9" s="29">
        <v>5</v>
      </c>
      <c r="D9" s="29" t="s">
        <v>209</v>
      </c>
      <c r="E9" s="30">
        <v>62.82</v>
      </c>
      <c r="F9" s="31">
        <v>63</v>
      </c>
      <c r="G9" s="31">
        <v>16428375</v>
      </c>
      <c r="H9" s="31">
        <v>249513</v>
      </c>
      <c r="I9" s="31">
        <v>4908177</v>
      </c>
      <c r="J9" s="30">
        <v>169608443.43000001</v>
      </c>
      <c r="K9" s="30">
        <v>21.99</v>
      </c>
      <c r="L9" s="30">
        <v>19218615463.82</v>
      </c>
      <c r="M9" s="30">
        <v>2773100.29</v>
      </c>
      <c r="N9" s="30">
        <v>118660125.62</v>
      </c>
      <c r="O9" s="31">
        <v>13973013</v>
      </c>
      <c r="P9" s="31">
        <v>59563428</v>
      </c>
      <c r="Q9" s="31">
        <v>1172022</v>
      </c>
      <c r="R9" s="31">
        <v>2762641</v>
      </c>
      <c r="S9" s="30">
        <v>679.76</v>
      </c>
      <c r="T9" s="30">
        <v>10.32</v>
      </c>
      <c r="U9" s="30">
        <v>1169.8399999999999</v>
      </c>
      <c r="V9" s="30">
        <v>31.77</v>
      </c>
      <c r="W9" s="30">
        <v>0.85</v>
      </c>
      <c r="X9" s="30">
        <v>3.63</v>
      </c>
      <c r="Y9" s="30">
        <v>7.0000000000000007E-2</v>
      </c>
      <c r="Z9" s="30">
        <v>0.17</v>
      </c>
      <c r="AA9" s="30">
        <v>1243632.53</v>
      </c>
      <c r="AB9" s="30">
        <v>774510.19</v>
      </c>
      <c r="AC9" s="30">
        <v>620863.98</v>
      </c>
      <c r="AD9" s="30">
        <v>758644.74</v>
      </c>
      <c r="AE9" s="30">
        <v>1491442.78</v>
      </c>
      <c r="AF9" s="30">
        <v>3424385.34</v>
      </c>
      <c r="AG9" s="30">
        <v>6799206.6500000004</v>
      </c>
      <c r="AH9" s="30">
        <v>10100315.949999999</v>
      </c>
      <c r="AI9" s="30">
        <v>8541488.6999999993</v>
      </c>
      <c r="AJ9" s="30">
        <v>8156785.7400000002</v>
      </c>
      <c r="AK9" s="30">
        <v>8005302.5599999996</v>
      </c>
      <c r="AL9" s="30">
        <v>8803868.4800000004</v>
      </c>
      <c r="AM9" s="30">
        <v>9903873.4900000002</v>
      </c>
      <c r="AN9" s="30">
        <v>10271687.630000001</v>
      </c>
      <c r="AO9" s="30">
        <v>11571408.640000001</v>
      </c>
      <c r="AP9" s="30">
        <v>13510458.369999999</v>
      </c>
      <c r="AQ9" s="30">
        <v>14249103.140000001</v>
      </c>
      <c r="AR9" s="30">
        <v>13535753.52</v>
      </c>
      <c r="AS9" s="30">
        <v>10183367.029999999</v>
      </c>
      <c r="AT9" s="30">
        <v>7352811.7699999996</v>
      </c>
      <c r="AU9" s="30">
        <v>5704203.6200000001</v>
      </c>
      <c r="AV9" s="30">
        <v>4513959.9400000004</v>
      </c>
      <c r="AW9" s="30">
        <v>2805993.8</v>
      </c>
      <c r="AX9" s="30">
        <v>1902184.74</v>
      </c>
      <c r="AY9" s="30">
        <v>2474.5</v>
      </c>
      <c r="AZ9" s="30">
        <v>1858.66</v>
      </c>
      <c r="BA9" s="30">
        <v>1621.98</v>
      </c>
      <c r="BB9" s="30">
        <v>978.12</v>
      </c>
      <c r="BC9" s="30">
        <v>437.2</v>
      </c>
      <c r="BD9" s="12"/>
      <c r="BE9" s="12"/>
      <c r="BF9" s="12"/>
      <c r="BG9" s="12"/>
    </row>
    <row r="10" spans="1:59" s="25" customFormat="1" x14ac:dyDescent="0.2">
      <c r="A10" s="12"/>
      <c r="B10" s="29">
        <v>2025</v>
      </c>
      <c r="C10" s="29">
        <v>5</v>
      </c>
      <c r="D10" s="29" t="s">
        <v>210</v>
      </c>
      <c r="E10" s="30">
        <v>66.569999999999993</v>
      </c>
      <c r="F10" s="31">
        <v>67</v>
      </c>
      <c r="G10" s="31">
        <v>8854516</v>
      </c>
      <c r="H10" s="31">
        <v>120692</v>
      </c>
      <c r="I10" s="31">
        <v>2583263</v>
      </c>
      <c r="J10" s="30">
        <v>88565951.730000004</v>
      </c>
      <c r="K10" s="30">
        <v>23.34</v>
      </c>
      <c r="L10" s="30">
        <v>9949836869.1599998</v>
      </c>
      <c r="M10" s="30">
        <v>2140846.87</v>
      </c>
      <c r="N10" s="30">
        <v>91572869.159999996</v>
      </c>
      <c r="O10" s="31">
        <v>7506660</v>
      </c>
      <c r="P10" s="31">
        <v>29837548</v>
      </c>
      <c r="Q10" s="31">
        <v>801567</v>
      </c>
      <c r="R10" s="31">
        <v>1707722</v>
      </c>
      <c r="S10" s="30">
        <v>733.82</v>
      </c>
      <c r="T10" s="30">
        <v>10</v>
      </c>
      <c r="U10" s="30">
        <v>1123.7</v>
      </c>
      <c r="V10" s="30">
        <v>32.04</v>
      </c>
      <c r="W10" s="30">
        <v>0.85</v>
      </c>
      <c r="X10" s="30">
        <v>3.37</v>
      </c>
      <c r="Y10" s="30">
        <v>0.09</v>
      </c>
      <c r="Z10" s="30">
        <v>0.19</v>
      </c>
      <c r="AA10" s="30">
        <v>488959.73</v>
      </c>
      <c r="AB10" s="30">
        <v>282092.34999999998</v>
      </c>
      <c r="AC10" s="30">
        <v>220235.96</v>
      </c>
      <c r="AD10" s="30">
        <v>287744.3</v>
      </c>
      <c r="AE10" s="30">
        <v>589934.77</v>
      </c>
      <c r="AF10" s="30">
        <v>1479171</v>
      </c>
      <c r="AG10" s="30">
        <v>3616268.94</v>
      </c>
      <c r="AH10" s="30">
        <v>6176561.7400000002</v>
      </c>
      <c r="AI10" s="30">
        <v>5028193.3899999997</v>
      </c>
      <c r="AJ10" s="30">
        <v>4380404.5999999996</v>
      </c>
      <c r="AK10" s="30">
        <v>4370324.49</v>
      </c>
      <c r="AL10" s="30">
        <v>4815253.53</v>
      </c>
      <c r="AM10" s="30">
        <v>5272813.79</v>
      </c>
      <c r="AN10" s="30">
        <v>5396420.75</v>
      </c>
      <c r="AO10" s="30">
        <v>6697282.1699999999</v>
      </c>
      <c r="AP10" s="30">
        <v>7349818.3200000003</v>
      </c>
      <c r="AQ10" s="30">
        <v>7261257.0700000003</v>
      </c>
      <c r="AR10" s="30">
        <v>6764818.3099999996</v>
      </c>
      <c r="AS10" s="30">
        <v>4943914.8099999996</v>
      </c>
      <c r="AT10" s="30">
        <v>3638415.69</v>
      </c>
      <c r="AU10" s="30">
        <v>2892931.8</v>
      </c>
      <c r="AV10" s="30">
        <v>2168734.16</v>
      </c>
      <c r="AW10" s="30">
        <v>1332152.93</v>
      </c>
      <c r="AX10" s="30">
        <v>822967.66</v>
      </c>
      <c r="AY10" s="30">
        <v>1327.84</v>
      </c>
      <c r="AZ10" s="30">
        <v>1331.3</v>
      </c>
      <c r="BA10" s="30">
        <v>1078.74</v>
      </c>
      <c r="BB10" s="30">
        <v>760.5</v>
      </c>
      <c r="BC10" s="30">
        <v>425.34</v>
      </c>
      <c r="BD10" s="12"/>
      <c r="BE10" s="12"/>
      <c r="BF10" s="12"/>
      <c r="BG10" s="12"/>
    </row>
    <row r="11" spans="1:59" s="25" customFormat="1" x14ac:dyDescent="0.2">
      <c r="A11" s="12"/>
      <c r="B11" s="29">
        <v>2025</v>
      </c>
      <c r="C11" s="29">
        <v>5</v>
      </c>
      <c r="D11" s="29" t="s">
        <v>211</v>
      </c>
      <c r="E11" s="30">
        <v>61.99</v>
      </c>
      <c r="F11" s="31">
        <v>63</v>
      </c>
      <c r="G11" s="31">
        <v>5848702</v>
      </c>
      <c r="H11" s="31">
        <v>80710</v>
      </c>
      <c r="I11" s="31">
        <v>1661075</v>
      </c>
      <c r="J11" s="30">
        <v>48274248.159999996</v>
      </c>
      <c r="K11" s="30">
        <v>19.46</v>
      </c>
      <c r="L11" s="30">
        <v>6166463713.54</v>
      </c>
      <c r="M11" s="30">
        <v>921611.1</v>
      </c>
      <c r="N11" s="30">
        <v>39034960.399999999</v>
      </c>
      <c r="O11" s="31">
        <v>4996225</v>
      </c>
      <c r="P11" s="31">
        <v>20861228</v>
      </c>
      <c r="Q11" s="31">
        <v>438502</v>
      </c>
      <c r="R11" s="31">
        <v>1109326</v>
      </c>
      <c r="S11" s="30">
        <v>598.12</v>
      </c>
      <c r="T11" s="30">
        <v>8.25</v>
      </c>
      <c r="U11" s="30">
        <v>1054.33</v>
      </c>
      <c r="V11" s="30">
        <v>28.18</v>
      </c>
      <c r="W11" s="30">
        <v>0.85</v>
      </c>
      <c r="X11" s="30">
        <v>3.57</v>
      </c>
      <c r="Y11" s="30">
        <v>7.0000000000000007E-2</v>
      </c>
      <c r="Z11" s="30">
        <v>0.19</v>
      </c>
      <c r="AA11" s="30">
        <v>413513.52</v>
      </c>
      <c r="AB11" s="30">
        <v>234165.44</v>
      </c>
      <c r="AC11" s="30">
        <v>158669.46</v>
      </c>
      <c r="AD11" s="30">
        <v>159076.45000000001</v>
      </c>
      <c r="AE11" s="30">
        <v>306224.76</v>
      </c>
      <c r="AF11" s="30">
        <v>717760.88</v>
      </c>
      <c r="AG11" s="30">
        <v>1698150.72</v>
      </c>
      <c r="AH11" s="30">
        <v>3085213.67</v>
      </c>
      <c r="AI11" s="30">
        <v>2499392.6</v>
      </c>
      <c r="AJ11" s="30">
        <v>2216912.9300000002</v>
      </c>
      <c r="AK11" s="30">
        <v>2251989.29</v>
      </c>
      <c r="AL11" s="30">
        <v>2578952.65</v>
      </c>
      <c r="AM11" s="30">
        <v>2816172.59</v>
      </c>
      <c r="AN11" s="30">
        <v>2978820.41</v>
      </c>
      <c r="AO11" s="30">
        <v>3768310.23</v>
      </c>
      <c r="AP11" s="30">
        <v>3856894.53</v>
      </c>
      <c r="AQ11" s="30">
        <v>3790871.68</v>
      </c>
      <c r="AR11" s="30">
        <v>3492853.9</v>
      </c>
      <c r="AS11" s="30">
        <v>2821251.21</v>
      </c>
      <c r="AT11" s="30">
        <v>2150113.13</v>
      </c>
      <c r="AU11" s="30">
        <v>1787355.25</v>
      </c>
      <c r="AV11" s="30">
        <v>1425292.62</v>
      </c>
      <c r="AW11" s="30">
        <v>981240.05</v>
      </c>
      <c r="AX11" s="30">
        <v>689905.19</v>
      </c>
      <c r="AY11" s="30">
        <v>101814.43</v>
      </c>
      <c r="AZ11" s="30">
        <v>86442.17</v>
      </c>
      <c r="BA11" s="30">
        <v>75214.55</v>
      </c>
      <c r="BB11" s="30">
        <v>61050.98</v>
      </c>
      <c r="BC11" s="30">
        <v>42711.02</v>
      </c>
      <c r="BD11" s="12"/>
      <c r="BE11" s="12"/>
      <c r="BF11" s="12"/>
      <c r="BG11" s="12"/>
    </row>
    <row r="12" spans="1:59" s="25" customFormat="1" x14ac:dyDescent="0.2">
      <c r="A12" s="12"/>
      <c r="B12" s="29">
        <v>2025</v>
      </c>
      <c r="C12" s="29">
        <v>5</v>
      </c>
      <c r="D12" s="29" t="s">
        <v>212</v>
      </c>
      <c r="E12" s="30">
        <v>61.54</v>
      </c>
      <c r="F12" s="31">
        <v>62</v>
      </c>
      <c r="G12" s="31">
        <v>57896164</v>
      </c>
      <c r="H12" s="31">
        <v>754867</v>
      </c>
      <c r="I12" s="31">
        <v>16111793</v>
      </c>
      <c r="J12" s="30">
        <v>551951547.03999996</v>
      </c>
      <c r="K12" s="30">
        <v>23.14</v>
      </c>
      <c r="L12" s="30">
        <v>63291555814.459999</v>
      </c>
      <c r="M12" s="30">
        <v>9408236.5600000005</v>
      </c>
      <c r="N12" s="30">
        <v>401217046.88999999</v>
      </c>
      <c r="O12" s="31">
        <v>48516093</v>
      </c>
      <c r="P12" s="31">
        <v>229021299</v>
      </c>
      <c r="Q12" s="31">
        <v>4729091</v>
      </c>
      <c r="R12" s="31">
        <v>13417361</v>
      </c>
      <c r="S12" s="30">
        <v>731.19</v>
      </c>
      <c r="T12" s="30">
        <v>9.5299999999999994</v>
      </c>
      <c r="U12" s="30">
        <v>1093.19</v>
      </c>
      <c r="V12" s="30">
        <v>31.39</v>
      </c>
      <c r="W12" s="30">
        <v>0.84</v>
      </c>
      <c r="X12" s="30">
        <v>3.96</v>
      </c>
      <c r="Y12" s="30">
        <v>0.08</v>
      </c>
      <c r="Z12" s="30">
        <v>0.23</v>
      </c>
      <c r="AA12" s="30">
        <v>4036722.16</v>
      </c>
      <c r="AB12" s="30">
        <v>2470817.65</v>
      </c>
      <c r="AC12" s="30">
        <v>1853513.58</v>
      </c>
      <c r="AD12" s="30">
        <v>1925042.37</v>
      </c>
      <c r="AE12" s="30">
        <v>3389981.83</v>
      </c>
      <c r="AF12" s="30">
        <v>8477556.0600000005</v>
      </c>
      <c r="AG12" s="30">
        <v>19138054.98</v>
      </c>
      <c r="AH12" s="30">
        <v>35468337.350000001</v>
      </c>
      <c r="AI12" s="30">
        <v>31688478.489999998</v>
      </c>
      <c r="AJ12" s="30">
        <v>27857420.77</v>
      </c>
      <c r="AK12" s="30">
        <v>27920657.690000001</v>
      </c>
      <c r="AL12" s="30">
        <v>30646231.32</v>
      </c>
      <c r="AM12" s="30">
        <v>34523701.079999998</v>
      </c>
      <c r="AN12" s="30">
        <v>34943708.780000001</v>
      </c>
      <c r="AO12" s="30">
        <v>37355144.869999997</v>
      </c>
      <c r="AP12" s="30">
        <v>42082927.869999997</v>
      </c>
      <c r="AQ12" s="30">
        <v>44012968.829999998</v>
      </c>
      <c r="AR12" s="30">
        <v>44307385.630000003</v>
      </c>
      <c r="AS12" s="30">
        <v>34662012.329999998</v>
      </c>
      <c r="AT12" s="30">
        <v>24377336.98</v>
      </c>
      <c r="AU12" s="30">
        <v>18161308.989999998</v>
      </c>
      <c r="AV12" s="30">
        <v>14038458.199999999</v>
      </c>
      <c r="AW12" s="30">
        <v>9420171.8599999994</v>
      </c>
      <c r="AX12" s="30">
        <v>6358022.3700000001</v>
      </c>
      <c r="AY12" s="30">
        <v>75171.039999999994</v>
      </c>
      <c r="AZ12" s="30">
        <v>54763.56</v>
      </c>
      <c r="BA12" s="30">
        <v>42805.09</v>
      </c>
      <c r="BB12" s="30">
        <v>30876.59</v>
      </c>
      <c r="BC12" s="30">
        <v>22507.38</v>
      </c>
    </row>
    <row r="13" spans="1:59" s="25" customFormat="1" x14ac:dyDescent="0.2">
      <c r="A13" s="12"/>
      <c r="B13" s="29">
        <v>2025</v>
      </c>
      <c r="C13" s="29">
        <v>5</v>
      </c>
      <c r="D13" s="29" t="s">
        <v>213</v>
      </c>
      <c r="E13" s="30">
        <v>68.489999999999995</v>
      </c>
      <c r="F13" s="31">
        <v>69</v>
      </c>
      <c r="G13" s="31">
        <v>32663785</v>
      </c>
      <c r="H13" s="31">
        <v>434037</v>
      </c>
      <c r="I13" s="31">
        <v>9489378</v>
      </c>
      <c r="J13" s="30">
        <v>314811045.60000002</v>
      </c>
      <c r="K13" s="30">
        <v>20.329999999999998</v>
      </c>
      <c r="L13" s="30">
        <v>33292947323.040001</v>
      </c>
      <c r="M13" s="30">
        <v>3180292.26</v>
      </c>
      <c r="N13" s="30">
        <v>135764804.61000001</v>
      </c>
      <c r="O13" s="31">
        <v>27365523</v>
      </c>
      <c r="P13" s="31">
        <v>111083700</v>
      </c>
      <c r="Q13" s="31">
        <v>2087162</v>
      </c>
      <c r="R13" s="31">
        <v>4611088</v>
      </c>
      <c r="S13" s="30">
        <v>725.31</v>
      </c>
      <c r="T13" s="30">
        <v>9.64</v>
      </c>
      <c r="U13" s="30">
        <v>1019.26</v>
      </c>
      <c r="V13" s="30">
        <v>34.04</v>
      </c>
      <c r="W13" s="30">
        <v>0.84</v>
      </c>
      <c r="X13" s="30">
        <v>3.4</v>
      </c>
      <c r="Y13" s="30">
        <v>0.06</v>
      </c>
      <c r="Z13" s="30">
        <v>0.14000000000000001</v>
      </c>
      <c r="AA13" s="30">
        <v>2126149.81</v>
      </c>
      <c r="AB13" s="30">
        <v>1344204.59</v>
      </c>
      <c r="AC13" s="30">
        <v>1054006.21</v>
      </c>
      <c r="AD13" s="30">
        <v>1099944.9099999999</v>
      </c>
      <c r="AE13" s="30">
        <v>2097292.79</v>
      </c>
      <c r="AF13" s="30">
        <v>5308915.4000000004</v>
      </c>
      <c r="AG13" s="30">
        <v>11770246.18</v>
      </c>
      <c r="AH13" s="30">
        <v>22127536.260000002</v>
      </c>
      <c r="AI13" s="30">
        <v>17602044.370000001</v>
      </c>
      <c r="AJ13" s="30">
        <v>16135188.9</v>
      </c>
      <c r="AK13" s="30">
        <v>15977983.83</v>
      </c>
      <c r="AL13" s="30">
        <v>17562796.73</v>
      </c>
      <c r="AM13" s="30">
        <v>18637290.879999999</v>
      </c>
      <c r="AN13" s="30">
        <v>18522092.149999999</v>
      </c>
      <c r="AO13" s="30">
        <v>20259342</v>
      </c>
      <c r="AP13" s="30">
        <v>25385348.93</v>
      </c>
      <c r="AQ13" s="30">
        <v>26359211.920000002</v>
      </c>
      <c r="AR13" s="30">
        <v>25491640.609999999</v>
      </c>
      <c r="AS13" s="30">
        <v>18017763.489999998</v>
      </c>
      <c r="AT13" s="30">
        <v>13010773.359999999</v>
      </c>
      <c r="AU13" s="30">
        <v>10488665.16</v>
      </c>
      <c r="AV13" s="30">
        <v>8886393.75</v>
      </c>
      <c r="AW13" s="30">
        <v>5399479.04</v>
      </c>
      <c r="AX13" s="30">
        <v>3361598.14</v>
      </c>
      <c r="AY13" s="32"/>
      <c r="AZ13" s="32"/>
      <c r="BA13" s="32"/>
      <c r="BB13" s="32"/>
      <c r="BC13" s="32"/>
      <c r="BD13" s="12"/>
      <c r="BE13" s="12"/>
      <c r="BF13" s="12"/>
      <c r="BG13" s="12"/>
    </row>
    <row r="14" spans="1:59" s="25" customFormat="1" x14ac:dyDescent="0.2">
      <c r="A14" s="12"/>
      <c r="B14" s="29">
        <v>2025</v>
      </c>
      <c r="C14" s="29">
        <v>5</v>
      </c>
      <c r="D14" s="29" t="s">
        <v>214</v>
      </c>
      <c r="E14" s="30">
        <v>62.34</v>
      </c>
      <c r="F14" s="31">
        <v>63</v>
      </c>
      <c r="G14" s="31">
        <v>7999447</v>
      </c>
      <c r="H14" s="31">
        <v>103251</v>
      </c>
      <c r="I14" s="31">
        <v>2263450</v>
      </c>
      <c r="J14" s="30">
        <v>71008580.090000004</v>
      </c>
      <c r="K14" s="30">
        <v>17.93</v>
      </c>
      <c r="L14" s="30">
        <v>7802028449.4499998</v>
      </c>
      <c r="M14" s="30">
        <v>3648742.39</v>
      </c>
      <c r="N14" s="30">
        <v>155281473.78</v>
      </c>
      <c r="O14" s="31">
        <v>6745720</v>
      </c>
      <c r="P14" s="31">
        <v>26633493</v>
      </c>
      <c r="Q14" s="31">
        <v>461479</v>
      </c>
      <c r="R14" s="31">
        <v>869920</v>
      </c>
      <c r="S14" s="30">
        <v>687.73</v>
      </c>
      <c r="T14" s="30">
        <v>8.8800000000000008</v>
      </c>
      <c r="U14" s="30">
        <v>975.32</v>
      </c>
      <c r="V14" s="30">
        <v>32.76</v>
      </c>
      <c r="W14" s="30">
        <v>0.84</v>
      </c>
      <c r="X14" s="30">
        <v>3.33</v>
      </c>
      <c r="Y14" s="30">
        <v>0.06</v>
      </c>
      <c r="Z14" s="30">
        <v>0.11</v>
      </c>
      <c r="AA14" s="30">
        <v>447681.69</v>
      </c>
      <c r="AB14" s="30">
        <v>275527.90999999997</v>
      </c>
      <c r="AC14" s="30">
        <v>198514.76</v>
      </c>
      <c r="AD14" s="30">
        <v>198031.04</v>
      </c>
      <c r="AE14" s="30">
        <v>338241.44</v>
      </c>
      <c r="AF14" s="30">
        <v>884667.85</v>
      </c>
      <c r="AG14" s="30">
        <v>2121433.9700000002</v>
      </c>
      <c r="AH14" s="30">
        <v>5096679.04</v>
      </c>
      <c r="AI14" s="30">
        <v>4105740.45</v>
      </c>
      <c r="AJ14" s="30">
        <v>3790334.46</v>
      </c>
      <c r="AK14" s="30">
        <v>3698063.66</v>
      </c>
      <c r="AL14" s="30">
        <v>4058821.34</v>
      </c>
      <c r="AM14" s="30">
        <v>4327358.26</v>
      </c>
      <c r="AN14" s="30">
        <v>4180025.22</v>
      </c>
      <c r="AO14" s="30">
        <v>4505494.2</v>
      </c>
      <c r="AP14" s="30">
        <v>5527290.1299999999</v>
      </c>
      <c r="AQ14" s="30">
        <v>5785355.8600000003</v>
      </c>
      <c r="AR14" s="30">
        <v>5979176.5199999996</v>
      </c>
      <c r="AS14" s="30">
        <v>4297768</v>
      </c>
      <c r="AT14" s="30">
        <v>3045833.91</v>
      </c>
      <c r="AU14" s="30">
        <v>2454175.29</v>
      </c>
      <c r="AV14" s="30">
        <v>2092360.06</v>
      </c>
      <c r="AW14" s="30">
        <v>1265944.48</v>
      </c>
      <c r="AX14" s="30">
        <v>725164.33</v>
      </c>
      <c r="AY14" s="30">
        <v>22.49</v>
      </c>
      <c r="AZ14" s="30">
        <v>39.82</v>
      </c>
      <c r="BA14" s="30">
        <v>64.209999999999994</v>
      </c>
      <c r="BB14" s="30">
        <v>47.8</v>
      </c>
      <c r="BC14" s="30">
        <v>40.04</v>
      </c>
      <c r="BD14" s="12"/>
      <c r="BE14" s="12"/>
      <c r="BF14" s="12"/>
      <c r="BG14" s="12"/>
    </row>
    <row r="15" spans="1:59" s="25" customFormat="1" x14ac:dyDescent="0.2">
      <c r="A15" s="12"/>
      <c r="B15" s="29">
        <v>2025</v>
      </c>
      <c r="C15" s="29">
        <v>5</v>
      </c>
      <c r="D15" s="29" t="s">
        <v>215</v>
      </c>
      <c r="E15" s="30">
        <v>63.43</v>
      </c>
      <c r="F15" s="31">
        <v>64</v>
      </c>
      <c r="G15" s="31">
        <v>7612572</v>
      </c>
      <c r="H15" s="31">
        <v>97104</v>
      </c>
      <c r="I15" s="31">
        <v>2084546</v>
      </c>
      <c r="J15" s="30">
        <v>66641621.509999998</v>
      </c>
      <c r="K15" s="30">
        <v>16.690000000000001</v>
      </c>
      <c r="L15" s="30">
        <v>7412567521.9700003</v>
      </c>
      <c r="M15" s="30">
        <v>1392623.03</v>
      </c>
      <c r="N15" s="30">
        <v>58639016.740000002</v>
      </c>
      <c r="O15" s="31">
        <v>6428720</v>
      </c>
      <c r="P15" s="31">
        <v>24824037</v>
      </c>
      <c r="Q15" s="31">
        <v>355095</v>
      </c>
      <c r="R15" s="31">
        <v>624145</v>
      </c>
      <c r="S15" s="30">
        <v>686.29</v>
      </c>
      <c r="T15" s="30">
        <v>8.75</v>
      </c>
      <c r="U15" s="30">
        <v>973.73</v>
      </c>
      <c r="V15" s="30">
        <v>32.369999999999997</v>
      </c>
      <c r="W15" s="30">
        <v>0.84</v>
      </c>
      <c r="X15" s="30">
        <v>3.26</v>
      </c>
      <c r="Y15" s="30">
        <v>0.05</v>
      </c>
      <c r="Z15" s="30">
        <v>0.08</v>
      </c>
      <c r="AA15" s="30">
        <v>526420.81999999995</v>
      </c>
      <c r="AB15" s="30">
        <v>341869.97</v>
      </c>
      <c r="AC15" s="30">
        <v>250270.78</v>
      </c>
      <c r="AD15" s="30">
        <v>244691.06</v>
      </c>
      <c r="AE15" s="30">
        <v>400767.66</v>
      </c>
      <c r="AF15" s="30">
        <v>971572.53</v>
      </c>
      <c r="AG15" s="30">
        <v>2209192.5299999998</v>
      </c>
      <c r="AH15" s="30">
        <v>4397684.62</v>
      </c>
      <c r="AI15" s="30">
        <v>3999055.33</v>
      </c>
      <c r="AJ15" s="30">
        <v>3428375.64</v>
      </c>
      <c r="AK15" s="30">
        <v>3393850.61</v>
      </c>
      <c r="AL15" s="30">
        <v>3684950.61</v>
      </c>
      <c r="AM15" s="30">
        <v>4005425.23</v>
      </c>
      <c r="AN15" s="30">
        <v>3918279.82</v>
      </c>
      <c r="AO15" s="30">
        <v>4149560.47</v>
      </c>
      <c r="AP15" s="30">
        <v>5115999.38</v>
      </c>
      <c r="AQ15" s="30">
        <v>5288563.4800000004</v>
      </c>
      <c r="AR15" s="30">
        <v>5390441.0199999996</v>
      </c>
      <c r="AS15" s="30">
        <v>4051586.26</v>
      </c>
      <c r="AT15" s="30">
        <v>2947063.09</v>
      </c>
      <c r="AU15" s="30">
        <v>2378732.66</v>
      </c>
      <c r="AV15" s="30">
        <v>1970613.22</v>
      </c>
      <c r="AW15" s="30">
        <v>1240949.8700000001</v>
      </c>
      <c r="AX15" s="30">
        <v>808968.63</v>
      </c>
      <c r="AY15" s="30">
        <v>144969.72</v>
      </c>
      <c r="AZ15" s="30">
        <v>112064.98</v>
      </c>
      <c r="BA15" s="30">
        <v>93176.88</v>
      </c>
      <c r="BB15" s="30">
        <v>63949.95</v>
      </c>
      <c r="BC15" s="30">
        <v>40855.519999999997</v>
      </c>
    </row>
    <row r="16" spans="1:59" s="25" customFormat="1" x14ac:dyDescent="0.2">
      <c r="A16" s="12"/>
      <c r="B16" s="29">
        <v>2025</v>
      </c>
      <c r="C16" s="29">
        <v>5</v>
      </c>
      <c r="D16" s="29" t="s">
        <v>216</v>
      </c>
      <c r="E16" s="30">
        <v>63.33</v>
      </c>
      <c r="F16" s="31">
        <v>64</v>
      </c>
      <c r="G16" s="31">
        <v>32469096</v>
      </c>
      <c r="H16" s="31">
        <v>460487</v>
      </c>
      <c r="I16" s="31">
        <v>9364163</v>
      </c>
      <c r="J16" s="30">
        <v>271793162.91000003</v>
      </c>
      <c r="K16" s="30">
        <v>18.88</v>
      </c>
      <c r="L16" s="30">
        <v>35358868609.559998</v>
      </c>
      <c r="M16" s="30">
        <v>5818098.0499999998</v>
      </c>
      <c r="N16" s="30">
        <v>246922630.97999999</v>
      </c>
      <c r="O16" s="31">
        <v>26941357</v>
      </c>
      <c r="P16" s="31">
        <v>117143195</v>
      </c>
      <c r="Q16" s="31">
        <v>2765506</v>
      </c>
      <c r="R16" s="31">
        <v>6695628</v>
      </c>
      <c r="S16" s="30">
        <v>590.23</v>
      </c>
      <c r="T16" s="30">
        <v>8.3699999999999992</v>
      </c>
      <c r="U16" s="30">
        <v>1089</v>
      </c>
      <c r="V16" s="30">
        <v>27.67</v>
      </c>
      <c r="W16" s="30">
        <v>0.83</v>
      </c>
      <c r="X16" s="30">
        <v>3.61</v>
      </c>
      <c r="Y16" s="30">
        <v>0.09</v>
      </c>
      <c r="Z16" s="30">
        <v>0.21</v>
      </c>
      <c r="AA16" s="30">
        <v>2077653.04</v>
      </c>
      <c r="AB16" s="30">
        <v>1251349.24</v>
      </c>
      <c r="AC16" s="30">
        <v>866298.19</v>
      </c>
      <c r="AD16" s="30">
        <v>836489.98</v>
      </c>
      <c r="AE16" s="30">
        <v>1526731.02</v>
      </c>
      <c r="AF16" s="30">
        <v>4037766.03</v>
      </c>
      <c r="AG16" s="30">
        <v>9575203.0800000001</v>
      </c>
      <c r="AH16" s="30">
        <v>17976222.859999999</v>
      </c>
      <c r="AI16" s="30">
        <v>14765488.460000001</v>
      </c>
      <c r="AJ16" s="30">
        <v>12572168.859999999</v>
      </c>
      <c r="AK16" s="30">
        <v>12619326.060000001</v>
      </c>
      <c r="AL16" s="30">
        <v>14147547.189999999</v>
      </c>
      <c r="AM16" s="30">
        <v>15552615.98</v>
      </c>
      <c r="AN16" s="30">
        <v>16441324.529999999</v>
      </c>
      <c r="AO16" s="30">
        <v>20868320</v>
      </c>
      <c r="AP16" s="30">
        <v>21533947.23</v>
      </c>
      <c r="AQ16" s="30">
        <v>21121967.73</v>
      </c>
      <c r="AR16" s="30">
        <v>20151342.760000002</v>
      </c>
      <c r="AS16" s="30">
        <v>16366603.609999999</v>
      </c>
      <c r="AT16" s="30">
        <v>12490688.65</v>
      </c>
      <c r="AU16" s="30">
        <v>10080479.710000001</v>
      </c>
      <c r="AV16" s="30">
        <v>7983140.2999999998</v>
      </c>
      <c r="AW16" s="30">
        <v>5344423.5199999996</v>
      </c>
      <c r="AX16" s="30">
        <v>3465886.56</v>
      </c>
      <c r="AY16" s="30">
        <v>98034.6</v>
      </c>
      <c r="AZ16" s="30">
        <v>78766.39</v>
      </c>
      <c r="BA16" s="30">
        <v>71555.179999999993</v>
      </c>
      <c r="BB16" s="30">
        <v>52987.45</v>
      </c>
      <c r="BC16" s="30">
        <v>30913.54</v>
      </c>
      <c r="BD16" s="12"/>
      <c r="BE16" s="12"/>
      <c r="BF16" s="12"/>
      <c r="BG16" s="12"/>
    </row>
    <row r="17" spans="1:59" s="25" customFormat="1" x14ac:dyDescent="0.2">
      <c r="A17" s="12"/>
      <c r="B17" s="29">
        <v>2025</v>
      </c>
      <c r="C17" s="29">
        <v>5</v>
      </c>
      <c r="D17" s="29" t="s">
        <v>217</v>
      </c>
      <c r="E17" s="30">
        <v>61.83</v>
      </c>
      <c r="F17" s="31">
        <v>62</v>
      </c>
      <c r="G17" s="31">
        <v>47072177</v>
      </c>
      <c r="H17" s="31">
        <v>658401</v>
      </c>
      <c r="I17" s="31">
        <v>13483106</v>
      </c>
      <c r="J17" s="30">
        <v>461489039.30000001</v>
      </c>
      <c r="K17" s="30">
        <v>22.18</v>
      </c>
      <c r="L17" s="30">
        <v>50938053370.669998</v>
      </c>
      <c r="M17" s="30">
        <v>11723422</v>
      </c>
      <c r="N17" s="30">
        <v>499896608.87</v>
      </c>
      <c r="O17" s="31">
        <v>38760104</v>
      </c>
      <c r="P17" s="31">
        <v>174877472</v>
      </c>
      <c r="Q17" s="31">
        <v>3402689</v>
      </c>
      <c r="R17" s="31">
        <v>9354866</v>
      </c>
      <c r="S17" s="30">
        <v>700.92</v>
      </c>
      <c r="T17" s="30">
        <v>9.8000000000000007</v>
      </c>
      <c r="U17" s="30">
        <v>1082.1300000000001</v>
      </c>
      <c r="V17" s="30">
        <v>32.619999999999997</v>
      </c>
      <c r="W17" s="30">
        <v>0.82</v>
      </c>
      <c r="X17" s="30">
        <v>3.72</v>
      </c>
      <c r="Y17" s="30">
        <v>7.0000000000000007E-2</v>
      </c>
      <c r="Z17" s="30">
        <v>0.2</v>
      </c>
      <c r="AA17" s="30">
        <v>3558111.96</v>
      </c>
      <c r="AB17" s="30">
        <v>2234272.42</v>
      </c>
      <c r="AC17" s="30">
        <v>1837870</v>
      </c>
      <c r="AD17" s="30">
        <v>2081213.57</v>
      </c>
      <c r="AE17" s="30">
        <v>3883389.63</v>
      </c>
      <c r="AF17" s="30">
        <v>8598118.8399999999</v>
      </c>
      <c r="AG17" s="30">
        <v>17801335.260000002</v>
      </c>
      <c r="AH17" s="30">
        <v>29936867.399999999</v>
      </c>
      <c r="AI17" s="30">
        <v>23828125.489999998</v>
      </c>
      <c r="AJ17" s="30">
        <v>21646865.140000001</v>
      </c>
      <c r="AK17" s="30">
        <v>21931376.260000002</v>
      </c>
      <c r="AL17" s="30">
        <v>24172049.420000002</v>
      </c>
      <c r="AM17" s="30">
        <v>26814613.600000001</v>
      </c>
      <c r="AN17" s="30">
        <v>27508940.629999999</v>
      </c>
      <c r="AO17" s="30">
        <v>30897466.460000001</v>
      </c>
      <c r="AP17" s="30">
        <v>36304344.25</v>
      </c>
      <c r="AQ17" s="30">
        <v>38124591.850000001</v>
      </c>
      <c r="AR17" s="30">
        <v>37431331.82</v>
      </c>
      <c r="AS17" s="30">
        <v>28156540.34</v>
      </c>
      <c r="AT17" s="30">
        <v>20472455.699999999</v>
      </c>
      <c r="AU17" s="30">
        <v>15827671.970000001</v>
      </c>
      <c r="AV17" s="30">
        <v>12804361.83</v>
      </c>
      <c r="AW17" s="30">
        <v>8213190.2000000002</v>
      </c>
      <c r="AX17" s="30">
        <v>5518106.3399999999</v>
      </c>
      <c r="AY17" s="30">
        <v>69343.59</v>
      </c>
      <c r="AZ17" s="30">
        <v>53044</v>
      </c>
      <c r="BA17" s="30">
        <v>41572.660000000003</v>
      </c>
      <c r="BB17" s="30">
        <v>27528.720000000001</v>
      </c>
      <c r="BC17" s="30">
        <v>17444.38</v>
      </c>
    </row>
    <row r="18" spans="1:59" s="25" customFormat="1" x14ac:dyDescent="0.2">
      <c r="A18" s="12"/>
      <c r="B18" s="29">
        <v>2025</v>
      </c>
      <c r="C18" s="29">
        <v>5</v>
      </c>
      <c r="D18" s="29" t="s">
        <v>218</v>
      </c>
      <c r="E18" s="30">
        <v>63.8</v>
      </c>
      <c r="F18" s="31">
        <v>64</v>
      </c>
      <c r="G18" s="31">
        <v>42537645</v>
      </c>
      <c r="H18" s="31">
        <v>546721</v>
      </c>
      <c r="I18" s="31">
        <v>11750688</v>
      </c>
      <c r="J18" s="30">
        <v>424561598.50999999</v>
      </c>
      <c r="K18" s="30">
        <v>23.12</v>
      </c>
      <c r="L18" s="30">
        <v>45930749095.459999</v>
      </c>
      <c r="M18" s="30">
        <v>12778474.460000001</v>
      </c>
      <c r="N18" s="30">
        <v>548870355.55999994</v>
      </c>
      <c r="O18" s="31">
        <v>34824320</v>
      </c>
      <c r="P18" s="31">
        <v>159292173</v>
      </c>
      <c r="Q18" s="31">
        <v>3196809</v>
      </c>
      <c r="R18" s="31">
        <v>8794674</v>
      </c>
      <c r="S18" s="30">
        <v>776.56</v>
      </c>
      <c r="T18" s="30">
        <v>9.98</v>
      </c>
      <c r="U18" s="30">
        <v>1079.77</v>
      </c>
      <c r="V18" s="30">
        <v>33.28</v>
      </c>
      <c r="W18" s="30">
        <v>0.82</v>
      </c>
      <c r="X18" s="30">
        <v>3.74</v>
      </c>
      <c r="Y18" s="30">
        <v>0.08</v>
      </c>
      <c r="Z18" s="30">
        <v>0.21</v>
      </c>
      <c r="AA18" s="30">
        <v>2717468.63</v>
      </c>
      <c r="AB18" s="30">
        <v>1751112.46</v>
      </c>
      <c r="AC18" s="30">
        <v>1469417.15</v>
      </c>
      <c r="AD18" s="30">
        <v>1749731</v>
      </c>
      <c r="AE18" s="30">
        <v>3210310.43</v>
      </c>
      <c r="AF18" s="30">
        <v>7606677.8200000003</v>
      </c>
      <c r="AG18" s="30">
        <v>16847021.079999998</v>
      </c>
      <c r="AH18" s="30">
        <v>31258361.02</v>
      </c>
      <c r="AI18" s="30">
        <v>22757139.789999999</v>
      </c>
      <c r="AJ18" s="30">
        <v>21333490.829999998</v>
      </c>
      <c r="AK18" s="30">
        <v>21667517.359999999</v>
      </c>
      <c r="AL18" s="30">
        <v>23867537.670000002</v>
      </c>
      <c r="AM18" s="30">
        <v>26597990.719999999</v>
      </c>
      <c r="AN18" s="30">
        <v>26170835.57</v>
      </c>
      <c r="AO18" s="30">
        <v>27992692.829999998</v>
      </c>
      <c r="AP18" s="30">
        <v>32903676.25</v>
      </c>
      <c r="AQ18" s="30">
        <v>34900836.049999997</v>
      </c>
      <c r="AR18" s="30">
        <v>34413298.060000002</v>
      </c>
      <c r="AS18" s="30">
        <v>24213474.050000001</v>
      </c>
      <c r="AT18" s="30">
        <v>17044462.059999999</v>
      </c>
      <c r="AU18" s="30">
        <v>13074731.75</v>
      </c>
      <c r="AV18" s="30">
        <v>9904975.7100000009</v>
      </c>
      <c r="AW18" s="30">
        <v>6356793.7800000003</v>
      </c>
      <c r="AX18" s="30">
        <v>4234664.4400000004</v>
      </c>
      <c r="AY18" s="30">
        <v>99117.55</v>
      </c>
      <c r="AZ18" s="30">
        <v>72473.36</v>
      </c>
      <c r="BA18" s="30">
        <v>55899</v>
      </c>
      <c r="BB18" s="30">
        <v>35330.870000000003</v>
      </c>
      <c r="BC18" s="30">
        <v>22681.43</v>
      </c>
      <c r="BD18" s="12"/>
      <c r="BE18" s="12"/>
      <c r="BF18" s="12"/>
      <c r="BG18" s="12"/>
    </row>
    <row r="19" spans="1:59" s="25" customFormat="1" x14ac:dyDescent="0.2">
      <c r="A19" s="12"/>
      <c r="B19" s="29">
        <v>2025</v>
      </c>
      <c r="C19" s="29">
        <v>5</v>
      </c>
      <c r="D19" s="29" t="s">
        <v>219</v>
      </c>
      <c r="E19" s="30">
        <v>62.97</v>
      </c>
      <c r="F19" s="31">
        <v>63</v>
      </c>
      <c r="G19" s="31">
        <v>97225403</v>
      </c>
      <c r="H19" s="31">
        <v>1287389</v>
      </c>
      <c r="I19" s="31">
        <v>27343924</v>
      </c>
      <c r="J19" s="30">
        <v>966328153.51999998</v>
      </c>
      <c r="K19" s="30">
        <v>23.51</v>
      </c>
      <c r="L19" s="30">
        <v>105894714944.11</v>
      </c>
      <c r="M19" s="30">
        <v>15809221.09</v>
      </c>
      <c r="N19" s="30">
        <v>676179166.66999996</v>
      </c>
      <c r="O19" s="31">
        <v>78413890</v>
      </c>
      <c r="P19" s="31">
        <v>367783344</v>
      </c>
      <c r="Q19" s="31">
        <v>8865174</v>
      </c>
      <c r="R19" s="31">
        <v>26278675</v>
      </c>
      <c r="S19" s="30">
        <v>750.61</v>
      </c>
      <c r="T19" s="30">
        <v>9.94</v>
      </c>
      <c r="U19" s="30">
        <v>1089.17</v>
      </c>
      <c r="V19" s="30">
        <v>32.85</v>
      </c>
      <c r="W19" s="30">
        <v>0.81</v>
      </c>
      <c r="X19" s="30">
        <v>3.78</v>
      </c>
      <c r="Y19" s="30">
        <v>0.09</v>
      </c>
      <c r="Z19" s="30">
        <v>0.27</v>
      </c>
      <c r="AA19" s="30">
        <v>6839576.2999999998</v>
      </c>
      <c r="AB19" s="30">
        <v>4317429.5999999996</v>
      </c>
      <c r="AC19" s="30">
        <v>3323098.39</v>
      </c>
      <c r="AD19" s="30">
        <v>3333541.74</v>
      </c>
      <c r="AE19" s="30">
        <v>5445033.6299999999</v>
      </c>
      <c r="AF19" s="30">
        <v>14004981.189999999</v>
      </c>
      <c r="AG19" s="30">
        <v>34669456.799999997</v>
      </c>
      <c r="AH19" s="30">
        <v>61058440.159999996</v>
      </c>
      <c r="AI19" s="30">
        <v>53843818.670000002</v>
      </c>
      <c r="AJ19" s="30">
        <v>49189449.039999999</v>
      </c>
      <c r="AK19" s="30">
        <v>48565299.990000002</v>
      </c>
      <c r="AL19" s="30">
        <v>52898257.219999999</v>
      </c>
      <c r="AM19" s="30">
        <v>59677468.920000002</v>
      </c>
      <c r="AN19" s="30">
        <v>60928609.130000003</v>
      </c>
      <c r="AO19" s="30">
        <v>66383321.609999999</v>
      </c>
      <c r="AP19" s="30">
        <v>75019304.409999996</v>
      </c>
      <c r="AQ19" s="30">
        <v>76542069.519999996</v>
      </c>
      <c r="AR19" s="30">
        <v>78407464.069999993</v>
      </c>
      <c r="AS19" s="30">
        <v>60470150.130000003</v>
      </c>
      <c r="AT19" s="30">
        <v>42850999.109999999</v>
      </c>
      <c r="AU19" s="30">
        <v>32467392.460000001</v>
      </c>
      <c r="AV19" s="30">
        <v>25168953.079999998</v>
      </c>
      <c r="AW19" s="30">
        <v>16332078.529999999</v>
      </c>
      <c r="AX19" s="30">
        <v>10782875.949999999</v>
      </c>
      <c r="AY19" s="30">
        <v>77107.59</v>
      </c>
      <c r="AZ19" s="30">
        <v>63508.59</v>
      </c>
      <c r="BA19" s="30">
        <v>52629</v>
      </c>
      <c r="BB19" s="30">
        <v>40831.21</v>
      </c>
      <c r="BC19" s="30">
        <v>29844.81</v>
      </c>
      <c r="BD19" s="12"/>
      <c r="BE19" s="12"/>
      <c r="BF19" s="12"/>
      <c r="BG19" s="12"/>
    </row>
    <row r="20" spans="1:59" x14ac:dyDescent="0.2">
      <c r="B20" s="29">
        <v>2025</v>
      </c>
      <c r="C20" s="29">
        <v>5</v>
      </c>
      <c r="D20" s="29" t="s">
        <v>220</v>
      </c>
      <c r="E20" s="30">
        <v>62.11</v>
      </c>
      <c r="F20" s="31">
        <v>63</v>
      </c>
      <c r="G20" s="31">
        <v>76925446</v>
      </c>
      <c r="H20" s="31">
        <v>1024886</v>
      </c>
      <c r="I20" s="31">
        <v>21724595</v>
      </c>
      <c r="J20" s="30">
        <v>768868390.37</v>
      </c>
      <c r="K20" s="30">
        <v>23.68</v>
      </c>
      <c r="L20" s="30">
        <v>85535184933.860001</v>
      </c>
      <c r="M20" s="30">
        <v>16401215.310000001</v>
      </c>
      <c r="N20" s="30">
        <v>700772960.91999996</v>
      </c>
      <c r="O20" s="31">
        <v>62616157</v>
      </c>
      <c r="P20" s="31">
        <v>285220145</v>
      </c>
      <c r="Q20" s="31">
        <v>6284300</v>
      </c>
      <c r="R20" s="31">
        <v>17796110</v>
      </c>
      <c r="S20" s="30">
        <v>750.2</v>
      </c>
      <c r="T20" s="30">
        <v>9.99</v>
      </c>
      <c r="U20" s="30">
        <v>1111.92</v>
      </c>
      <c r="V20" s="30">
        <v>32.36</v>
      </c>
      <c r="W20" s="30">
        <v>0.81</v>
      </c>
      <c r="X20" s="30">
        <v>3.71</v>
      </c>
      <c r="Y20" s="30">
        <v>0.08</v>
      </c>
      <c r="Z20" s="30">
        <v>0.23</v>
      </c>
      <c r="AA20" s="30">
        <v>5617986.5300000003</v>
      </c>
      <c r="AB20" s="30">
        <v>3549102.16</v>
      </c>
      <c r="AC20" s="30">
        <v>2876603.45</v>
      </c>
      <c r="AD20" s="30">
        <v>3322504.03</v>
      </c>
      <c r="AE20" s="30">
        <v>6092681.8799999999</v>
      </c>
      <c r="AF20" s="30">
        <v>14759006.4</v>
      </c>
      <c r="AG20" s="30">
        <v>30877168.050000001</v>
      </c>
      <c r="AH20" s="30">
        <v>51092375.439999998</v>
      </c>
      <c r="AI20" s="30">
        <v>40362618.009999998</v>
      </c>
      <c r="AJ20" s="30">
        <v>37706382.740000002</v>
      </c>
      <c r="AK20" s="30">
        <v>37579281.969999999</v>
      </c>
      <c r="AL20" s="30">
        <v>41368141.810000002</v>
      </c>
      <c r="AM20" s="30">
        <v>45872659.280000001</v>
      </c>
      <c r="AN20" s="30">
        <v>46699876.25</v>
      </c>
      <c r="AO20" s="30">
        <v>52125026.810000002</v>
      </c>
      <c r="AP20" s="30">
        <v>60050514.740000002</v>
      </c>
      <c r="AQ20" s="30">
        <v>61671455.049999997</v>
      </c>
      <c r="AR20" s="30">
        <v>61126719.450000003</v>
      </c>
      <c r="AS20" s="30">
        <v>45852023.829999998</v>
      </c>
      <c r="AT20" s="30">
        <v>32756549.25</v>
      </c>
      <c r="AU20" s="30">
        <v>25711487.600000001</v>
      </c>
      <c r="AV20" s="30">
        <v>20367304.300000001</v>
      </c>
      <c r="AW20" s="30">
        <v>13348966.16</v>
      </c>
      <c r="AX20" s="30">
        <v>8740304.0800000001</v>
      </c>
      <c r="AY20" s="30">
        <v>602.59</v>
      </c>
      <c r="AZ20" s="30">
        <v>568.92999999999995</v>
      </c>
      <c r="BA20" s="30">
        <v>281.3</v>
      </c>
      <c r="BB20" s="30">
        <v>412.12</v>
      </c>
      <c r="BC20" s="30">
        <v>112.78</v>
      </c>
    </row>
    <row r="21" spans="1:59" x14ac:dyDescent="0.2">
      <c r="B21" s="29">
        <v>2025</v>
      </c>
      <c r="C21" s="29">
        <v>5</v>
      </c>
      <c r="D21" s="29" t="s">
        <v>221</v>
      </c>
      <c r="E21" s="30">
        <v>60.63</v>
      </c>
      <c r="F21" s="31">
        <v>61</v>
      </c>
      <c r="G21" s="31">
        <v>54053559</v>
      </c>
      <c r="H21" s="31">
        <v>685549</v>
      </c>
      <c r="I21" s="31">
        <v>14804196</v>
      </c>
      <c r="J21" s="30">
        <v>529300256.56</v>
      </c>
      <c r="K21" s="30">
        <v>22.85</v>
      </c>
      <c r="L21" s="30">
        <v>57564164489.739998</v>
      </c>
      <c r="M21" s="30">
        <v>17853852.989999998</v>
      </c>
      <c r="N21" s="30">
        <v>762600042.51999998</v>
      </c>
      <c r="O21" s="31">
        <v>43545993</v>
      </c>
      <c r="P21" s="31">
        <v>198813345</v>
      </c>
      <c r="Q21" s="31">
        <v>4141854</v>
      </c>
      <c r="R21" s="31">
        <v>11099609</v>
      </c>
      <c r="S21" s="30">
        <v>772.08</v>
      </c>
      <c r="T21" s="30">
        <v>9.7899999999999991</v>
      </c>
      <c r="U21" s="30">
        <v>1064.95</v>
      </c>
      <c r="V21" s="30">
        <v>33.1</v>
      </c>
      <c r="W21" s="30">
        <v>0.81</v>
      </c>
      <c r="X21" s="30">
        <v>3.68</v>
      </c>
      <c r="Y21" s="30">
        <v>0.08</v>
      </c>
      <c r="Z21" s="30">
        <v>0.21</v>
      </c>
      <c r="AA21" s="30">
        <v>3948024.09</v>
      </c>
      <c r="AB21" s="30">
        <v>2488206.15</v>
      </c>
      <c r="AC21" s="30">
        <v>1943339.24</v>
      </c>
      <c r="AD21" s="30">
        <v>1958601.18</v>
      </c>
      <c r="AE21" s="30">
        <v>3446780.69</v>
      </c>
      <c r="AF21" s="30">
        <v>7991401.7999999998</v>
      </c>
      <c r="AG21" s="30">
        <v>18054842.609999999</v>
      </c>
      <c r="AH21" s="30">
        <v>35317366.439999998</v>
      </c>
      <c r="AI21" s="30">
        <v>29604873.23</v>
      </c>
      <c r="AJ21" s="30">
        <v>26755942.469999999</v>
      </c>
      <c r="AK21" s="30">
        <v>26449726.989999998</v>
      </c>
      <c r="AL21" s="30">
        <v>29891166.32</v>
      </c>
      <c r="AM21" s="30">
        <v>32796970.390000001</v>
      </c>
      <c r="AN21" s="30">
        <v>32098590.260000002</v>
      </c>
      <c r="AO21" s="30">
        <v>34499731.899999999</v>
      </c>
      <c r="AP21" s="30">
        <v>40330120.280000001</v>
      </c>
      <c r="AQ21" s="30">
        <v>42441254.159999996</v>
      </c>
      <c r="AR21" s="30">
        <v>43500460.359999999</v>
      </c>
      <c r="AS21" s="30">
        <v>32611765.34</v>
      </c>
      <c r="AT21" s="30">
        <v>23156903.09</v>
      </c>
      <c r="AU21" s="30">
        <v>18081579.5</v>
      </c>
      <c r="AV21" s="30">
        <v>14535578.060000001</v>
      </c>
      <c r="AW21" s="30">
        <v>9647604.2799999993</v>
      </c>
      <c r="AX21" s="30">
        <v>6327282.4000000004</v>
      </c>
      <c r="AY21" s="30">
        <v>117051.74</v>
      </c>
      <c r="AZ21" s="30">
        <v>93004.69</v>
      </c>
      <c r="BA21" s="30">
        <v>79158.720000000001</v>
      </c>
      <c r="BB21" s="30">
        <v>56535.34</v>
      </c>
      <c r="BC21" s="30">
        <v>35048.86</v>
      </c>
      <c r="BD21" s="25"/>
      <c r="BE21" s="25"/>
      <c r="BF21" s="25"/>
      <c r="BG21" s="25"/>
    </row>
    <row r="22" spans="1:59" x14ac:dyDescent="0.2">
      <c r="B22" s="29">
        <v>2025</v>
      </c>
      <c r="C22" s="29">
        <v>5</v>
      </c>
      <c r="D22" s="29" t="s">
        <v>222</v>
      </c>
      <c r="E22" s="30">
        <v>65.349999999999994</v>
      </c>
      <c r="F22" s="31">
        <v>66</v>
      </c>
      <c r="G22" s="31">
        <v>20622022</v>
      </c>
      <c r="H22" s="31">
        <v>261181</v>
      </c>
      <c r="I22" s="31">
        <v>5764495</v>
      </c>
      <c r="J22" s="30">
        <v>182501973.13999999</v>
      </c>
      <c r="K22" s="30">
        <v>19.18</v>
      </c>
      <c r="L22" s="30">
        <v>20337157688.470001</v>
      </c>
      <c r="M22" s="30">
        <v>3951071.92</v>
      </c>
      <c r="N22" s="30">
        <v>168777882.38999999</v>
      </c>
      <c r="O22" s="31">
        <v>16617644</v>
      </c>
      <c r="P22" s="31">
        <v>69164160</v>
      </c>
      <c r="Q22" s="31">
        <v>1518228</v>
      </c>
      <c r="R22" s="31">
        <v>3520280</v>
      </c>
      <c r="S22" s="30">
        <v>698.76</v>
      </c>
      <c r="T22" s="30">
        <v>8.85</v>
      </c>
      <c r="U22" s="30">
        <v>986.19</v>
      </c>
      <c r="V22" s="30">
        <v>32.31</v>
      </c>
      <c r="W22" s="30">
        <v>0.81</v>
      </c>
      <c r="X22" s="30">
        <v>3.35</v>
      </c>
      <c r="Y22" s="30">
        <v>7.0000000000000007E-2</v>
      </c>
      <c r="Z22" s="30">
        <v>0.17</v>
      </c>
      <c r="AA22" s="30">
        <v>1319204.6499999999</v>
      </c>
      <c r="AB22" s="30">
        <v>819199.53</v>
      </c>
      <c r="AC22" s="30">
        <v>591856.22</v>
      </c>
      <c r="AD22" s="30">
        <v>574571.02</v>
      </c>
      <c r="AE22" s="30">
        <v>997814.92</v>
      </c>
      <c r="AF22" s="30">
        <v>2598062.54</v>
      </c>
      <c r="AG22" s="30">
        <v>5942458.7300000004</v>
      </c>
      <c r="AH22" s="30">
        <v>12762657.449999999</v>
      </c>
      <c r="AI22" s="30">
        <v>10063910.060000001</v>
      </c>
      <c r="AJ22" s="30">
        <v>9200951.2400000002</v>
      </c>
      <c r="AK22" s="30">
        <v>9100172.4199999999</v>
      </c>
      <c r="AL22" s="30">
        <v>10048486.5</v>
      </c>
      <c r="AM22" s="30">
        <v>10863376.5</v>
      </c>
      <c r="AN22" s="30">
        <v>10697124.199999999</v>
      </c>
      <c r="AO22" s="30">
        <v>11502551.810000001</v>
      </c>
      <c r="AP22" s="30">
        <v>14190573.98</v>
      </c>
      <c r="AQ22" s="30">
        <v>14916986.960000001</v>
      </c>
      <c r="AR22" s="30">
        <v>15178922.26</v>
      </c>
      <c r="AS22" s="30">
        <v>11253843.949999999</v>
      </c>
      <c r="AT22" s="30">
        <v>8167420.9100000001</v>
      </c>
      <c r="AU22" s="30">
        <v>6522000.2199999997</v>
      </c>
      <c r="AV22" s="30">
        <v>5349984.29</v>
      </c>
      <c r="AW22" s="30">
        <v>3362519.41</v>
      </c>
      <c r="AX22" s="30">
        <v>2120859.2200000002</v>
      </c>
      <c r="AY22" s="30">
        <v>12555.41</v>
      </c>
      <c r="AZ22" s="30">
        <v>9682.93</v>
      </c>
      <c r="BA22" s="30">
        <v>8109.18</v>
      </c>
      <c r="BB22" s="30">
        <v>3698.59</v>
      </c>
      <c r="BC22" s="30">
        <v>2241.04</v>
      </c>
      <c r="BD22" s="25"/>
      <c r="BE22" s="25"/>
      <c r="BF22" s="25"/>
      <c r="BG22" s="25"/>
    </row>
    <row r="23" spans="1:59" x14ac:dyDescent="0.2">
      <c r="B23" s="29">
        <v>2025</v>
      </c>
      <c r="C23" s="29">
        <v>5</v>
      </c>
      <c r="D23" s="29" t="s">
        <v>223</v>
      </c>
      <c r="E23" s="30">
        <v>59.74</v>
      </c>
      <c r="F23" s="31">
        <v>59</v>
      </c>
      <c r="G23" s="31">
        <v>16667624</v>
      </c>
      <c r="H23" s="31">
        <v>205076</v>
      </c>
      <c r="I23" s="31">
        <v>4428264</v>
      </c>
      <c r="J23" s="30">
        <v>138039221.13999999</v>
      </c>
      <c r="K23" s="30">
        <v>19.18</v>
      </c>
      <c r="L23" s="30">
        <v>16674205134.43</v>
      </c>
      <c r="M23" s="30">
        <v>6597972.6500000004</v>
      </c>
      <c r="N23" s="30">
        <v>277938730.36000001</v>
      </c>
      <c r="O23" s="31">
        <v>13566587</v>
      </c>
      <c r="P23" s="31">
        <v>59463676</v>
      </c>
      <c r="Q23" s="31">
        <v>1406344</v>
      </c>
      <c r="R23" s="31">
        <v>3388843</v>
      </c>
      <c r="S23" s="30">
        <v>673.11</v>
      </c>
      <c r="T23" s="30">
        <v>8.2799999999999994</v>
      </c>
      <c r="U23" s="30">
        <v>1000.39</v>
      </c>
      <c r="V23" s="30">
        <v>29.8</v>
      </c>
      <c r="W23" s="30">
        <v>0.81</v>
      </c>
      <c r="X23" s="30">
        <v>3.57</v>
      </c>
      <c r="Y23" s="30">
        <v>0.08</v>
      </c>
      <c r="Z23" s="30">
        <v>0.2</v>
      </c>
      <c r="AA23" s="30">
        <v>1057224.0900000001</v>
      </c>
      <c r="AB23" s="30">
        <v>669994.1</v>
      </c>
      <c r="AC23" s="30">
        <v>520725.55</v>
      </c>
      <c r="AD23" s="30">
        <v>524252.3</v>
      </c>
      <c r="AE23" s="30">
        <v>980222.53</v>
      </c>
      <c r="AF23" s="30">
        <v>2399715.46</v>
      </c>
      <c r="AG23" s="30">
        <v>4889253.54</v>
      </c>
      <c r="AH23" s="30">
        <v>8333280.2999999998</v>
      </c>
      <c r="AI23" s="30">
        <v>7930242.6399999997</v>
      </c>
      <c r="AJ23" s="30">
        <v>6993568.1699999999</v>
      </c>
      <c r="AK23" s="30">
        <v>6902542.4100000001</v>
      </c>
      <c r="AL23" s="30">
        <v>7547933.7999999998</v>
      </c>
      <c r="AM23" s="30">
        <v>8301687.0700000003</v>
      </c>
      <c r="AN23" s="30">
        <v>8482957.2100000009</v>
      </c>
      <c r="AO23" s="30">
        <v>9185912.2400000002</v>
      </c>
      <c r="AP23" s="30">
        <v>10465254.48</v>
      </c>
      <c r="AQ23" s="30">
        <v>10982752.970000001</v>
      </c>
      <c r="AR23" s="30">
        <v>10836128.85</v>
      </c>
      <c r="AS23" s="30">
        <v>8331332.0999999996</v>
      </c>
      <c r="AT23" s="30">
        <v>6062875.6100000003</v>
      </c>
      <c r="AU23" s="30">
        <v>4779792.01</v>
      </c>
      <c r="AV23" s="30">
        <v>3718080.2</v>
      </c>
      <c r="AW23" s="30">
        <v>2575222.09</v>
      </c>
      <c r="AX23" s="30">
        <v>1683237.66</v>
      </c>
      <c r="AY23" s="30">
        <v>78784.2</v>
      </c>
      <c r="AZ23" s="30">
        <v>61671.96</v>
      </c>
      <c r="BA23" s="30">
        <v>47307.98</v>
      </c>
      <c r="BB23" s="30">
        <v>30787.53</v>
      </c>
      <c r="BC23" s="30">
        <v>20678.05</v>
      </c>
    </row>
    <row r="24" spans="1:59" x14ac:dyDescent="0.2">
      <c r="B24" s="29">
        <v>2025</v>
      </c>
      <c r="C24" s="29">
        <v>5</v>
      </c>
      <c r="D24" s="29" t="s">
        <v>224</v>
      </c>
      <c r="E24" s="30">
        <v>62.37</v>
      </c>
      <c r="F24" s="31">
        <v>63</v>
      </c>
      <c r="G24" s="31">
        <v>63408774</v>
      </c>
      <c r="H24" s="31">
        <v>862497</v>
      </c>
      <c r="I24" s="31">
        <v>18208078</v>
      </c>
      <c r="J24" s="30">
        <v>588498836.09000003</v>
      </c>
      <c r="K24" s="30">
        <v>20.84</v>
      </c>
      <c r="L24" s="30">
        <v>67772316542.550003</v>
      </c>
      <c r="M24" s="30">
        <v>10412758</v>
      </c>
      <c r="N24" s="30">
        <v>441276349.88</v>
      </c>
      <c r="O24" s="31">
        <v>49790018</v>
      </c>
      <c r="P24" s="31">
        <v>215812195</v>
      </c>
      <c r="Q24" s="31">
        <v>4578946</v>
      </c>
      <c r="R24" s="31">
        <v>11989735</v>
      </c>
      <c r="S24" s="30">
        <v>682.32</v>
      </c>
      <c r="T24" s="30">
        <v>9.2799999999999994</v>
      </c>
      <c r="U24" s="30">
        <v>1068.82</v>
      </c>
      <c r="V24" s="30">
        <v>31.26</v>
      </c>
      <c r="W24" s="30">
        <v>0.79</v>
      </c>
      <c r="X24" s="30">
        <v>3.4</v>
      </c>
      <c r="Y24" s="30">
        <v>7.0000000000000007E-2</v>
      </c>
      <c r="Z24" s="30">
        <v>0.19</v>
      </c>
      <c r="AA24" s="30">
        <v>4820594.97</v>
      </c>
      <c r="AB24" s="30">
        <v>3090237.96</v>
      </c>
      <c r="AC24" s="30">
        <v>2409128.2400000002</v>
      </c>
      <c r="AD24" s="30">
        <v>2795259.1</v>
      </c>
      <c r="AE24" s="30">
        <v>5342136.34</v>
      </c>
      <c r="AF24" s="30">
        <v>11821484.529999999</v>
      </c>
      <c r="AG24" s="30">
        <v>22318784.940000001</v>
      </c>
      <c r="AH24" s="30">
        <v>36267599.590000004</v>
      </c>
      <c r="AI24" s="30">
        <v>30875342.43</v>
      </c>
      <c r="AJ24" s="30">
        <v>28212898.649999999</v>
      </c>
      <c r="AK24" s="30">
        <v>28087561.690000001</v>
      </c>
      <c r="AL24" s="30">
        <v>31032620.050000001</v>
      </c>
      <c r="AM24" s="30">
        <v>33562822.130000003</v>
      </c>
      <c r="AN24" s="30">
        <v>33952021.990000002</v>
      </c>
      <c r="AO24" s="30">
        <v>38854733.189999998</v>
      </c>
      <c r="AP24" s="30">
        <v>46571224.049999997</v>
      </c>
      <c r="AQ24" s="30">
        <v>48515404.439999998</v>
      </c>
      <c r="AR24" s="30">
        <v>47367783.539999999</v>
      </c>
      <c r="AS24" s="30">
        <v>35937791.829999998</v>
      </c>
      <c r="AT24" s="30">
        <v>26375878.859999999</v>
      </c>
      <c r="AU24" s="30">
        <v>21040624.420000002</v>
      </c>
      <c r="AV24" s="30">
        <v>17178098.309999999</v>
      </c>
      <c r="AW24" s="30">
        <v>11216338.17</v>
      </c>
      <c r="AX24" s="30">
        <v>7444601.29</v>
      </c>
      <c r="AY24" s="30">
        <v>6071.76</v>
      </c>
      <c r="AZ24" s="30">
        <v>4607.5</v>
      </c>
      <c r="BA24" s="30">
        <v>4808.32</v>
      </c>
      <c r="BB24" s="30">
        <v>1892.19</v>
      </c>
      <c r="BC24" s="30">
        <v>1036.6199999999999</v>
      </c>
      <c r="BD24" s="25"/>
      <c r="BE24" s="25"/>
      <c r="BF24" s="25"/>
      <c r="BG24" s="25"/>
    </row>
    <row r="25" spans="1:59" x14ac:dyDescent="0.2">
      <c r="B25" s="29">
        <v>2025</v>
      </c>
      <c r="C25" s="29">
        <v>5</v>
      </c>
      <c r="D25" s="29" t="s">
        <v>225</v>
      </c>
      <c r="E25" s="30">
        <v>65.03</v>
      </c>
      <c r="F25" s="31">
        <v>65</v>
      </c>
      <c r="G25" s="31">
        <v>63030908</v>
      </c>
      <c r="H25" s="31">
        <v>876444</v>
      </c>
      <c r="I25" s="31">
        <v>18123825</v>
      </c>
      <c r="J25" s="30">
        <v>629526624.88999999</v>
      </c>
      <c r="K25" s="30">
        <v>22.18</v>
      </c>
      <c r="L25" s="30">
        <v>67867083418.129997</v>
      </c>
      <c r="M25" s="30">
        <v>10384968.57</v>
      </c>
      <c r="N25" s="30">
        <v>443882894.99000001</v>
      </c>
      <c r="O25" s="31">
        <v>49483535</v>
      </c>
      <c r="P25" s="31">
        <v>218165655</v>
      </c>
      <c r="Q25" s="31">
        <v>4493038</v>
      </c>
      <c r="R25" s="31">
        <v>11495230</v>
      </c>
      <c r="S25" s="30">
        <v>718.27</v>
      </c>
      <c r="T25" s="30">
        <v>9.99</v>
      </c>
      <c r="U25" s="30">
        <v>1076.73</v>
      </c>
      <c r="V25" s="30">
        <v>33.39</v>
      </c>
      <c r="W25" s="30">
        <v>0.79</v>
      </c>
      <c r="X25" s="30">
        <v>3.46</v>
      </c>
      <c r="Y25" s="30">
        <v>7.0000000000000007E-2</v>
      </c>
      <c r="Z25" s="30">
        <v>0.18</v>
      </c>
      <c r="AA25" s="30">
        <v>4601393.76</v>
      </c>
      <c r="AB25" s="30">
        <v>2904677.48</v>
      </c>
      <c r="AC25" s="30">
        <v>2181623.39</v>
      </c>
      <c r="AD25" s="30">
        <v>2486172.77</v>
      </c>
      <c r="AE25" s="30">
        <v>4560071.29</v>
      </c>
      <c r="AF25" s="30">
        <v>11489906.859999999</v>
      </c>
      <c r="AG25" s="30">
        <v>25722072.100000001</v>
      </c>
      <c r="AH25" s="30">
        <v>42214190.5</v>
      </c>
      <c r="AI25" s="30">
        <v>33569658.259999998</v>
      </c>
      <c r="AJ25" s="30">
        <v>31393229.969999999</v>
      </c>
      <c r="AK25" s="30">
        <v>31860022.699999999</v>
      </c>
      <c r="AL25" s="30">
        <v>34894593.18</v>
      </c>
      <c r="AM25" s="30">
        <v>37637235.560000002</v>
      </c>
      <c r="AN25" s="30">
        <v>37444897.170000002</v>
      </c>
      <c r="AO25" s="30">
        <v>41882371.780000001</v>
      </c>
      <c r="AP25" s="30">
        <v>48707865.490000002</v>
      </c>
      <c r="AQ25" s="30">
        <v>51720579.25</v>
      </c>
      <c r="AR25" s="30">
        <v>50773334.100000001</v>
      </c>
      <c r="AS25" s="30">
        <v>36580571.140000001</v>
      </c>
      <c r="AT25" s="30">
        <v>26610117.109999999</v>
      </c>
      <c r="AU25" s="30">
        <v>21059675.109999999</v>
      </c>
      <c r="AV25" s="30">
        <v>16611225.34</v>
      </c>
      <c r="AW25" s="30">
        <v>10787112.24</v>
      </c>
      <c r="AX25" s="30">
        <v>7132560.96</v>
      </c>
      <c r="AY25" s="30">
        <v>5545.8</v>
      </c>
      <c r="AZ25" s="30">
        <v>3892.15</v>
      </c>
      <c r="BA25" s="30">
        <v>2308.5</v>
      </c>
      <c r="BB25" s="30">
        <v>1619.99</v>
      </c>
      <c r="BC25" s="30">
        <v>760.73</v>
      </c>
      <c r="BD25" s="25"/>
      <c r="BE25" s="25"/>
      <c r="BF25" s="25"/>
      <c r="BG25" s="25"/>
    </row>
    <row r="26" spans="1:59" x14ac:dyDescent="0.2">
      <c r="B26" s="29">
        <v>2025</v>
      </c>
      <c r="C26" s="29">
        <v>5</v>
      </c>
      <c r="D26" s="29" t="s">
        <v>226</v>
      </c>
      <c r="E26" s="30">
        <v>66.7</v>
      </c>
      <c r="F26" s="31">
        <v>67</v>
      </c>
      <c r="G26" s="31">
        <v>42937804</v>
      </c>
      <c r="H26" s="31">
        <v>596200</v>
      </c>
      <c r="I26" s="31">
        <v>12727741</v>
      </c>
      <c r="J26" s="30">
        <v>414526841.80000001</v>
      </c>
      <c r="K26" s="30">
        <v>20.83</v>
      </c>
      <c r="L26" s="30">
        <v>44328570237.82</v>
      </c>
      <c r="M26" s="30">
        <v>7259929.4199999999</v>
      </c>
      <c r="N26" s="30">
        <v>311515611.67000002</v>
      </c>
      <c r="O26" s="31">
        <v>33900264</v>
      </c>
      <c r="P26" s="31">
        <v>137279812</v>
      </c>
      <c r="Q26" s="31">
        <v>3191884</v>
      </c>
      <c r="R26" s="31">
        <v>7018620</v>
      </c>
      <c r="S26" s="30">
        <v>695.28</v>
      </c>
      <c r="T26" s="30">
        <v>9.65</v>
      </c>
      <c r="U26" s="30">
        <v>1032.3900000000001</v>
      </c>
      <c r="V26" s="30">
        <v>33.659999999999997</v>
      </c>
      <c r="W26" s="30">
        <v>0.79</v>
      </c>
      <c r="X26" s="30">
        <v>3.2</v>
      </c>
      <c r="Y26" s="30">
        <v>7.0000000000000007E-2</v>
      </c>
      <c r="Z26" s="30">
        <v>0.16</v>
      </c>
      <c r="AA26" s="30">
        <v>2764556.1</v>
      </c>
      <c r="AB26" s="30">
        <v>1762056.03</v>
      </c>
      <c r="AC26" s="30">
        <v>1470484.86</v>
      </c>
      <c r="AD26" s="30">
        <v>1724631.43</v>
      </c>
      <c r="AE26" s="30">
        <v>3421439.55</v>
      </c>
      <c r="AF26" s="30">
        <v>8123164.7199999997</v>
      </c>
      <c r="AG26" s="30">
        <v>16555808.890000001</v>
      </c>
      <c r="AH26" s="30">
        <v>29567749.359999999</v>
      </c>
      <c r="AI26" s="30">
        <v>21429046.870000001</v>
      </c>
      <c r="AJ26" s="30">
        <v>19813750.300000001</v>
      </c>
      <c r="AK26" s="30">
        <v>20509043.280000001</v>
      </c>
      <c r="AL26" s="30">
        <v>22800449.670000002</v>
      </c>
      <c r="AM26" s="30">
        <v>24099899.800000001</v>
      </c>
      <c r="AN26" s="30">
        <v>23987676.809999999</v>
      </c>
      <c r="AO26" s="30">
        <v>27512718.170000002</v>
      </c>
      <c r="AP26" s="30">
        <v>34155018.509999998</v>
      </c>
      <c r="AQ26" s="30">
        <v>35051243.380000003</v>
      </c>
      <c r="AR26" s="30">
        <v>32739362.059999999</v>
      </c>
      <c r="AS26" s="30">
        <v>23543602.52</v>
      </c>
      <c r="AT26" s="30">
        <v>17032120.260000002</v>
      </c>
      <c r="AU26" s="30">
        <v>13737255.720000001</v>
      </c>
      <c r="AV26" s="30">
        <v>11493560.689999999</v>
      </c>
      <c r="AW26" s="30">
        <v>7338367.2199999997</v>
      </c>
      <c r="AX26" s="30">
        <v>4529706.99</v>
      </c>
      <c r="AY26" s="32"/>
      <c r="AZ26" s="32"/>
      <c r="BA26" s="32"/>
      <c r="BB26" s="32"/>
      <c r="BC26" s="32"/>
    </row>
    <row r="27" spans="1:59" x14ac:dyDescent="0.2">
      <c r="B27" s="29">
        <v>2025</v>
      </c>
      <c r="C27" s="29">
        <v>5</v>
      </c>
      <c r="D27" s="29" t="s">
        <v>227</v>
      </c>
      <c r="E27" s="30">
        <v>64.56</v>
      </c>
      <c r="F27" s="31">
        <v>65</v>
      </c>
      <c r="G27" s="31">
        <v>30525206</v>
      </c>
      <c r="H27" s="31">
        <v>415097</v>
      </c>
      <c r="I27" s="31">
        <v>8669329</v>
      </c>
      <c r="J27" s="30">
        <v>274112407.31999999</v>
      </c>
      <c r="K27" s="30">
        <v>19.3</v>
      </c>
      <c r="L27" s="30">
        <v>30656180510.34</v>
      </c>
      <c r="M27" s="30">
        <v>6988895.8300000001</v>
      </c>
      <c r="N27" s="30">
        <v>299930248.29000002</v>
      </c>
      <c r="O27" s="31">
        <v>24171324</v>
      </c>
      <c r="P27" s="31">
        <v>102060798</v>
      </c>
      <c r="Q27" s="31">
        <v>1903047</v>
      </c>
      <c r="R27" s="31">
        <v>4509244</v>
      </c>
      <c r="S27" s="30">
        <v>660.36</v>
      </c>
      <c r="T27" s="30">
        <v>8.98</v>
      </c>
      <c r="U27" s="30">
        <v>1004.29</v>
      </c>
      <c r="V27" s="30">
        <v>32.19</v>
      </c>
      <c r="W27" s="30">
        <v>0.79</v>
      </c>
      <c r="X27" s="30">
        <v>3.34</v>
      </c>
      <c r="Y27" s="30">
        <v>0.06</v>
      </c>
      <c r="Z27" s="30">
        <v>0.15</v>
      </c>
      <c r="AA27" s="30">
        <v>2029618.47</v>
      </c>
      <c r="AB27" s="30">
        <v>1245142.27</v>
      </c>
      <c r="AC27" s="30">
        <v>958549.36</v>
      </c>
      <c r="AD27" s="30">
        <v>948639.33</v>
      </c>
      <c r="AE27" s="30">
        <v>1667867.94</v>
      </c>
      <c r="AF27" s="30">
        <v>4106146.05</v>
      </c>
      <c r="AG27" s="30">
        <v>9324884.7799999993</v>
      </c>
      <c r="AH27" s="30">
        <v>18484116.210000001</v>
      </c>
      <c r="AI27" s="30">
        <v>14812944.380000001</v>
      </c>
      <c r="AJ27" s="30">
        <v>13937999.890000001</v>
      </c>
      <c r="AK27" s="30">
        <v>13891735.92</v>
      </c>
      <c r="AL27" s="30">
        <v>15399551.380000001</v>
      </c>
      <c r="AM27" s="30">
        <v>16620975.58</v>
      </c>
      <c r="AN27" s="30">
        <v>16359124.060000001</v>
      </c>
      <c r="AO27" s="30">
        <v>17792908.5</v>
      </c>
      <c r="AP27" s="30">
        <v>21298520.600000001</v>
      </c>
      <c r="AQ27" s="30">
        <v>22005856.57</v>
      </c>
      <c r="AR27" s="30">
        <v>22712323.129999999</v>
      </c>
      <c r="AS27" s="30">
        <v>16833918.32</v>
      </c>
      <c r="AT27" s="30">
        <v>12149810.08</v>
      </c>
      <c r="AU27" s="30">
        <v>9626330.75</v>
      </c>
      <c r="AV27" s="30">
        <v>7707773.1399999997</v>
      </c>
      <c r="AW27" s="30">
        <v>4954964.46</v>
      </c>
      <c r="AX27" s="30">
        <v>3177085.97</v>
      </c>
      <c r="AY27" s="30">
        <v>550.84</v>
      </c>
      <c r="AZ27" s="30">
        <v>639.66999999999996</v>
      </c>
      <c r="BA27" s="30">
        <v>694.98</v>
      </c>
      <c r="BB27" s="30">
        <v>459.26</v>
      </c>
      <c r="BC27" s="30">
        <v>267.25</v>
      </c>
    </row>
    <row r="28" spans="1:59" x14ac:dyDescent="0.2">
      <c r="B28" s="29">
        <v>2025</v>
      </c>
      <c r="C28" s="29">
        <v>5</v>
      </c>
      <c r="D28" s="29" t="s">
        <v>228</v>
      </c>
      <c r="E28" s="30">
        <v>62.44</v>
      </c>
      <c r="F28" s="31">
        <v>63</v>
      </c>
      <c r="G28" s="31">
        <v>6479620</v>
      </c>
      <c r="H28" s="31">
        <v>93023</v>
      </c>
      <c r="I28" s="31">
        <v>1875751</v>
      </c>
      <c r="J28" s="30">
        <v>60234872.18</v>
      </c>
      <c r="K28" s="30">
        <v>21.36</v>
      </c>
      <c r="L28" s="30">
        <v>7114296144.5100002</v>
      </c>
      <c r="M28" s="30">
        <v>987067.39</v>
      </c>
      <c r="N28" s="30">
        <v>41659943.049999997</v>
      </c>
      <c r="O28" s="31">
        <v>5116368</v>
      </c>
      <c r="P28" s="31">
        <v>23025125</v>
      </c>
      <c r="Q28" s="31">
        <v>589406</v>
      </c>
      <c r="R28" s="31">
        <v>1495803</v>
      </c>
      <c r="S28" s="30">
        <v>647.53</v>
      </c>
      <c r="T28" s="30">
        <v>9.3000000000000007</v>
      </c>
      <c r="U28" s="30">
        <v>1097.95</v>
      </c>
      <c r="V28" s="30">
        <v>30.48</v>
      </c>
      <c r="W28" s="30">
        <v>0.79</v>
      </c>
      <c r="X28" s="30">
        <v>3.55</v>
      </c>
      <c r="Y28" s="30">
        <v>0.09</v>
      </c>
      <c r="Z28" s="30">
        <v>0.23</v>
      </c>
      <c r="AA28" s="30">
        <v>492806.82</v>
      </c>
      <c r="AB28" s="30">
        <v>312195.59000000003</v>
      </c>
      <c r="AC28" s="30">
        <v>226103.83</v>
      </c>
      <c r="AD28" s="30">
        <v>239293.78</v>
      </c>
      <c r="AE28" s="30">
        <v>386920.17</v>
      </c>
      <c r="AF28" s="30">
        <v>921426.48</v>
      </c>
      <c r="AG28" s="30">
        <v>2303685.79</v>
      </c>
      <c r="AH28" s="30">
        <v>3988348.82</v>
      </c>
      <c r="AI28" s="30">
        <v>3405413.75</v>
      </c>
      <c r="AJ28" s="30">
        <v>3090684.5</v>
      </c>
      <c r="AK28" s="30">
        <v>3007261.87</v>
      </c>
      <c r="AL28" s="30">
        <v>3322704.83</v>
      </c>
      <c r="AM28" s="30">
        <v>3560891.14</v>
      </c>
      <c r="AN28" s="30">
        <v>3614893.43</v>
      </c>
      <c r="AO28" s="30">
        <v>4177276.63</v>
      </c>
      <c r="AP28" s="30">
        <v>4658110.62</v>
      </c>
      <c r="AQ28" s="30">
        <v>4710787.8</v>
      </c>
      <c r="AR28" s="30">
        <v>4499019.57</v>
      </c>
      <c r="AS28" s="30">
        <v>3517807.87</v>
      </c>
      <c r="AT28" s="30">
        <v>2658263.29</v>
      </c>
      <c r="AU28" s="30">
        <v>2138071.77</v>
      </c>
      <c r="AV28" s="30">
        <v>1677764.03</v>
      </c>
      <c r="AW28" s="30">
        <v>1134138.76</v>
      </c>
      <c r="AX28" s="30">
        <v>781971.94</v>
      </c>
      <c r="AY28" s="30">
        <v>67689.25</v>
      </c>
      <c r="AZ28" s="30">
        <v>53238.400000000001</v>
      </c>
      <c r="BA28" s="30">
        <v>44672.23</v>
      </c>
      <c r="BB28" s="30">
        <v>36593.769999999997</v>
      </c>
      <c r="BC28" s="30">
        <v>25402.14</v>
      </c>
      <c r="BD28" s="25"/>
      <c r="BE28" s="25"/>
      <c r="BF28" s="25"/>
      <c r="BG28" s="25"/>
    </row>
    <row r="29" spans="1:59" x14ac:dyDescent="0.2">
      <c r="B29" s="29">
        <v>2025</v>
      </c>
      <c r="C29" s="29">
        <v>5</v>
      </c>
      <c r="D29" s="29" t="s">
        <v>229</v>
      </c>
      <c r="E29" s="30">
        <v>63.41</v>
      </c>
      <c r="F29" s="31">
        <v>64</v>
      </c>
      <c r="G29" s="31">
        <v>81622205</v>
      </c>
      <c r="H29" s="31">
        <v>1182984</v>
      </c>
      <c r="I29" s="31">
        <v>24151224</v>
      </c>
      <c r="J29" s="30">
        <v>736460220.24000001</v>
      </c>
      <c r="K29" s="30">
        <v>19.3</v>
      </c>
      <c r="L29" s="30">
        <v>90324521436.639999</v>
      </c>
      <c r="M29" s="30">
        <v>10807290.859999999</v>
      </c>
      <c r="N29" s="30">
        <v>457360128.16000003</v>
      </c>
      <c r="O29" s="31">
        <v>63312874</v>
      </c>
      <c r="P29" s="31">
        <v>281333580</v>
      </c>
      <c r="Q29" s="31">
        <v>6959841</v>
      </c>
      <c r="R29" s="31">
        <v>18120431</v>
      </c>
      <c r="S29" s="30">
        <v>622.54</v>
      </c>
      <c r="T29" s="30">
        <v>9.02</v>
      </c>
      <c r="U29" s="30">
        <v>1106.6199999999999</v>
      </c>
      <c r="V29" s="30">
        <v>29.35</v>
      </c>
      <c r="W29" s="30">
        <v>0.78</v>
      </c>
      <c r="X29" s="30">
        <v>3.45</v>
      </c>
      <c r="Y29" s="30">
        <v>0.09</v>
      </c>
      <c r="Z29" s="30">
        <v>0.22</v>
      </c>
      <c r="AA29" s="30">
        <v>6169528.1100000003</v>
      </c>
      <c r="AB29" s="30">
        <v>3960571.48</v>
      </c>
      <c r="AC29" s="30">
        <v>3206218.08</v>
      </c>
      <c r="AD29" s="30">
        <v>3511792.67</v>
      </c>
      <c r="AE29" s="30">
        <v>5810927.1900000004</v>
      </c>
      <c r="AF29" s="30">
        <v>13381095.939999999</v>
      </c>
      <c r="AG29" s="30">
        <v>27497667.440000001</v>
      </c>
      <c r="AH29" s="30">
        <v>46125036.780000001</v>
      </c>
      <c r="AI29" s="30">
        <v>38398423.270000003</v>
      </c>
      <c r="AJ29" s="30">
        <v>35569994.259999998</v>
      </c>
      <c r="AK29" s="30">
        <v>35525535.359999999</v>
      </c>
      <c r="AL29" s="30">
        <v>38868366.990000002</v>
      </c>
      <c r="AM29" s="30">
        <v>41709418.810000002</v>
      </c>
      <c r="AN29" s="30">
        <v>42753395.060000002</v>
      </c>
      <c r="AO29" s="30">
        <v>51490644.210000001</v>
      </c>
      <c r="AP29" s="30">
        <v>58172973.119999997</v>
      </c>
      <c r="AQ29" s="30">
        <v>58672058.689999998</v>
      </c>
      <c r="AR29" s="30">
        <v>55174188.850000001</v>
      </c>
      <c r="AS29" s="30">
        <v>43371003.340000004</v>
      </c>
      <c r="AT29" s="30">
        <v>33050182.440000001</v>
      </c>
      <c r="AU29" s="30">
        <v>26963917.489999998</v>
      </c>
      <c r="AV29" s="30">
        <v>21806656.489999998</v>
      </c>
      <c r="AW29" s="30">
        <v>14686447.210000001</v>
      </c>
      <c r="AX29" s="30">
        <v>9857453.3699999992</v>
      </c>
      <c r="AY29" s="30">
        <v>2472.6799999999998</v>
      </c>
      <c r="AZ29" s="30">
        <v>2100.92</v>
      </c>
      <c r="BA29" s="30">
        <v>2055.21</v>
      </c>
      <c r="BB29" s="30">
        <v>1634.07</v>
      </c>
      <c r="BC29" s="30">
        <v>1068.9000000000001</v>
      </c>
    </row>
    <row r="30" spans="1:59" x14ac:dyDescent="0.2">
      <c r="B30" s="29">
        <v>2025</v>
      </c>
      <c r="C30" s="29">
        <v>5</v>
      </c>
      <c r="D30" s="29" t="s">
        <v>230</v>
      </c>
      <c r="E30" s="30">
        <v>63.18</v>
      </c>
      <c r="F30" s="31">
        <v>63</v>
      </c>
      <c r="G30" s="31">
        <v>7674539</v>
      </c>
      <c r="H30" s="31">
        <v>100123</v>
      </c>
      <c r="I30" s="31">
        <v>2116635</v>
      </c>
      <c r="J30" s="30">
        <v>62274966.630000003</v>
      </c>
      <c r="K30" s="30">
        <v>16.809999999999999</v>
      </c>
      <c r="L30" s="30">
        <v>7597858410.3699999</v>
      </c>
      <c r="M30" s="30">
        <v>2090078.83</v>
      </c>
      <c r="N30" s="30">
        <v>88754583.060000002</v>
      </c>
      <c r="O30" s="31">
        <v>5989899</v>
      </c>
      <c r="P30" s="31">
        <v>23597508</v>
      </c>
      <c r="Q30" s="31">
        <v>385248</v>
      </c>
      <c r="R30" s="31">
        <v>757160</v>
      </c>
      <c r="S30" s="30">
        <v>621.98</v>
      </c>
      <c r="T30" s="30">
        <v>8.11</v>
      </c>
      <c r="U30" s="30">
        <v>990.01</v>
      </c>
      <c r="V30" s="30">
        <v>29.51</v>
      </c>
      <c r="W30" s="30">
        <v>0.78</v>
      </c>
      <c r="X30" s="30">
        <v>3.07</v>
      </c>
      <c r="Y30" s="30">
        <v>0.05</v>
      </c>
      <c r="Z30" s="30">
        <v>0.1</v>
      </c>
      <c r="AA30" s="30">
        <v>407177.71</v>
      </c>
      <c r="AB30" s="30">
        <v>263818.07</v>
      </c>
      <c r="AC30" s="30">
        <v>208985.05</v>
      </c>
      <c r="AD30" s="30">
        <v>215951.27</v>
      </c>
      <c r="AE30" s="30">
        <v>354734.79</v>
      </c>
      <c r="AF30" s="30">
        <v>821985.32</v>
      </c>
      <c r="AG30" s="30">
        <v>1824251.83</v>
      </c>
      <c r="AH30" s="30">
        <v>3932895.75</v>
      </c>
      <c r="AI30" s="30">
        <v>3731723.99</v>
      </c>
      <c r="AJ30" s="30">
        <v>3350605.9</v>
      </c>
      <c r="AK30" s="30">
        <v>3379327.14</v>
      </c>
      <c r="AL30" s="30">
        <v>3735319.46</v>
      </c>
      <c r="AM30" s="30">
        <v>4101984.45</v>
      </c>
      <c r="AN30" s="30">
        <v>4047229.21</v>
      </c>
      <c r="AO30" s="30">
        <v>4235505.3099999996</v>
      </c>
      <c r="AP30" s="30">
        <v>4805441.18</v>
      </c>
      <c r="AQ30" s="30">
        <v>5005479.38</v>
      </c>
      <c r="AR30" s="30">
        <v>4909318.71</v>
      </c>
      <c r="AS30" s="30">
        <v>3538758.12</v>
      </c>
      <c r="AT30" s="30">
        <v>2499836.83</v>
      </c>
      <c r="AU30" s="30">
        <v>1995951.98</v>
      </c>
      <c r="AV30" s="30">
        <v>1533883.5</v>
      </c>
      <c r="AW30" s="30">
        <v>1002165.82</v>
      </c>
      <c r="AX30" s="30">
        <v>634550.80000000005</v>
      </c>
      <c r="AY30" s="30">
        <v>1420.79</v>
      </c>
      <c r="AZ30" s="30">
        <v>1285.8699999999999</v>
      </c>
      <c r="BA30" s="30">
        <v>747.85</v>
      </c>
      <c r="BB30" s="30">
        <v>367.88</v>
      </c>
      <c r="BC30" s="30">
        <v>137.09</v>
      </c>
    </row>
    <row r="31" spans="1:59" x14ac:dyDescent="0.2">
      <c r="B31" s="29">
        <v>2025</v>
      </c>
      <c r="C31" s="29">
        <v>5</v>
      </c>
      <c r="D31" s="29" t="s">
        <v>231</v>
      </c>
      <c r="E31" s="30">
        <v>59.09</v>
      </c>
      <c r="F31" s="31">
        <v>59</v>
      </c>
      <c r="G31" s="31">
        <v>322465514</v>
      </c>
      <c r="H31" s="31">
        <v>4206897</v>
      </c>
      <c r="I31" s="31">
        <v>88960467</v>
      </c>
      <c r="J31" s="30">
        <v>2947543407.5999999</v>
      </c>
      <c r="K31" s="30">
        <v>21.07</v>
      </c>
      <c r="L31" s="30">
        <v>345892561002.39001</v>
      </c>
      <c r="M31" s="30">
        <v>88510665.790000007</v>
      </c>
      <c r="N31" s="30">
        <v>3772266635.1300001</v>
      </c>
      <c r="O31" s="31">
        <v>247149830</v>
      </c>
      <c r="P31" s="31">
        <v>1172706388</v>
      </c>
      <c r="Q31" s="31">
        <v>25999007</v>
      </c>
      <c r="R31" s="31">
        <v>72777135</v>
      </c>
      <c r="S31" s="30">
        <v>700.65</v>
      </c>
      <c r="T31" s="30">
        <v>9.14</v>
      </c>
      <c r="U31" s="30">
        <v>1072.6500000000001</v>
      </c>
      <c r="V31" s="30">
        <v>30.68</v>
      </c>
      <c r="W31" s="30">
        <v>0.77</v>
      </c>
      <c r="X31" s="30">
        <v>3.64</v>
      </c>
      <c r="Y31" s="30">
        <v>0.08</v>
      </c>
      <c r="Z31" s="30">
        <v>0.23</v>
      </c>
      <c r="AA31" s="30">
        <v>27422979.719999999</v>
      </c>
      <c r="AB31" s="30">
        <v>17837715.59</v>
      </c>
      <c r="AC31" s="30">
        <v>13932704.4</v>
      </c>
      <c r="AD31" s="30">
        <v>12884917.140000001</v>
      </c>
      <c r="AE31" s="30">
        <v>21071393.120000001</v>
      </c>
      <c r="AF31" s="30">
        <v>50781278.119999997</v>
      </c>
      <c r="AG31" s="30">
        <v>109923929.61</v>
      </c>
      <c r="AH31" s="30">
        <v>180172251.75</v>
      </c>
      <c r="AI31" s="30">
        <v>157635701.58000001</v>
      </c>
      <c r="AJ31" s="30">
        <v>141955388.00999999</v>
      </c>
      <c r="AK31" s="30">
        <v>140726693.16</v>
      </c>
      <c r="AL31" s="30">
        <v>154804043.38999999</v>
      </c>
      <c r="AM31" s="30">
        <v>172406316.90000001</v>
      </c>
      <c r="AN31" s="30">
        <v>174244019.56</v>
      </c>
      <c r="AO31" s="30">
        <v>184029137.27000001</v>
      </c>
      <c r="AP31" s="30">
        <v>206322957.09</v>
      </c>
      <c r="AQ31" s="30">
        <v>232454508.66</v>
      </c>
      <c r="AR31" s="30">
        <v>236598398.61000001</v>
      </c>
      <c r="AS31" s="30">
        <v>194667543.75999999</v>
      </c>
      <c r="AT31" s="30">
        <v>143661379.55000001</v>
      </c>
      <c r="AU31" s="30">
        <v>111079466.42</v>
      </c>
      <c r="AV31" s="30">
        <v>88995791.319999993</v>
      </c>
      <c r="AW31" s="30">
        <v>63119028.039999999</v>
      </c>
      <c r="AX31" s="30">
        <v>42260152.469999999</v>
      </c>
      <c r="AY31" s="30">
        <v>68914.149999999994</v>
      </c>
      <c r="AZ31" s="30">
        <v>55751.37</v>
      </c>
      <c r="BA31" s="30">
        <v>49248.98</v>
      </c>
      <c r="BB31" s="30">
        <v>39374.67</v>
      </c>
      <c r="BC31" s="30">
        <v>30362.41</v>
      </c>
    </row>
    <row r="32" spans="1:59" x14ac:dyDescent="0.2">
      <c r="B32" s="29">
        <v>2025</v>
      </c>
      <c r="C32" s="29">
        <v>5</v>
      </c>
      <c r="D32" s="29" t="s">
        <v>232</v>
      </c>
      <c r="E32" s="30">
        <v>61.43</v>
      </c>
      <c r="F32" s="31">
        <v>62</v>
      </c>
      <c r="G32" s="31">
        <v>107291290</v>
      </c>
      <c r="H32" s="31">
        <v>1441865</v>
      </c>
      <c r="I32" s="31">
        <v>30151473</v>
      </c>
      <c r="J32" s="30">
        <v>1056880627.3099999</v>
      </c>
      <c r="K32" s="30">
        <v>23.19</v>
      </c>
      <c r="L32" s="30">
        <v>120857731159.61</v>
      </c>
      <c r="M32" s="30">
        <v>20500558.16</v>
      </c>
      <c r="N32" s="30">
        <v>877827337.03999996</v>
      </c>
      <c r="O32" s="31">
        <v>82965297</v>
      </c>
      <c r="P32" s="31">
        <v>391952806</v>
      </c>
      <c r="Q32" s="31">
        <v>9697004</v>
      </c>
      <c r="R32" s="31">
        <v>28166687</v>
      </c>
      <c r="S32" s="30">
        <v>733</v>
      </c>
      <c r="T32" s="30">
        <v>9.85</v>
      </c>
      <c r="U32" s="30">
        <v>1126.44</v>
      </c>
      <c r="V32" s="30">
        <v>31.48</v>
      </c>
      <c r="W32" s="30">
        <v>0.77</v>
      </c>
      <c r="X32" s="30">
        <v>3.65</v>
      </c>
      <c r="Y32" s="30">
        <v>0.09</v>
      </c>
      <c r="Z32" s="30">
        <v>0.26</v>
      </c>
      <c r="AA32" s="30">
        <v>8255582.1299999999</v>
      </c>
      <c r="AB32" s="30">
        <v>5254056.8899999997</v>
      </c>
      <c r="AC32" s="30">
        <v>4026076.03</v>
      </c>
      <c r="AD32" s="30">
        <v>4216299.2699999996</v>
      </c>
      <c r="AE32" s="30">
        <v>7176480.1699999999</v>
      </c>
      <c r="AF32" s="30">
        <v>17403231.170000002</v>
      </c>
      <c r="AG32" s="30">
        <v>39385387.93</v>
      </c>
      <c r="AH32" s="30">
        <v>68007297.170000002</v>
      </c>
      <c r="AI32" s="30">
        <v>58201908.060000002</v>
      </c>
      <c r="AJ32" s="30">
        <v>52059681.619999997</v>
      </c>
      <c r="AK32" s="30">
        <v>52093108.969999999</v>
      </c>
      <c r="AL32" s="30">
        <v>56666729.57</v>
      </c>
      <c r="AM32" s="30">
        <v>63880882.509999998</v>
      </c>
      <c r="AN32" s="30">
        <v>65565233.909999996</v>
      </c>
      <c r="AO32" s="30">
        <v>70166985.150000006</v>
      </c>
      <c r="AP32" s="30">
        <v>79771170.159999996</v>
      </c>
      <c r="AQ32" s="30">
        <v>81442814.879999995</v>
      </c>
      <c r="AR32" s="30">
        <v>83746700.719999999</v>
      </c>
      <c r="AS32" s="30">
        <v>67894855.480000004</v>
      </c>
      <c r="AT32" s="30">
        <v>48782891.530000001</v>
      </c>
      <c r="AU32" s="30">
        <v>36668578.420000002</v>
      </c>
      <c r="AV32" s="30">
        <v>28324286.609999999</v>
      </c>
      <c r="AW32" s="30">
        <v>19142359.789999999</v>
      </c>
      <c r="AX32" s="30">
        <v>12823217.710000001</v>
      </c>
      <c r="AY32" s="30">
        <v>4858.8</v>
      </c>
      <c r="AZ32" s="30">
        <v>3537.93</v>
      </c>
      <c r="BA32" s="30">
        <v>2244.44</v>
      </c>
      <c r="BB32" s="30">
        <v>1298.0899999999999</v>
      </c>
      <c r="BC32" s="30">
        <v>1216.04</v>
      </c>
    </row>
    <row r="33" spans="2:59" x14ac:dyDescent="0.2">
      <c r="B33" s="29">
        <v>2025</v>
      </c>
      <c r="C33" s="29">
        <v>5</v>
      </c>
      <c r="D33" s="29" t="s">
        <v>233</v>
      </c>
      <c r="E33" s="30">
        <v>63.55</v>
      </c>
      <c r="F33" s="31">
        <v>64</v>
      </c>
      <c r="G33" s="31">
        <v>92092999</v>
      </c>
      <c r="H33" s="31">
        <v>1294198</v>
      </c>
      <c r="I33" s="31">
        <v>27129369</v>
      </c>
      <c r="J33" s="30">
        <v>872009137.89999998</v>
      </c>
      <c r="K33" s="30">
        <v>21.15</v>
      </c>
      <c r="L33" s="30">
        <v>99389222403.979996</v>
      </c>
      <c r="M33" s="30">
        <v>11543903.060000001</v>
      </c>
      <c r="N33" s="30">
        <v>493142224.97000003</v>
      </c>
      <c r="O33" s="31">
        <v>71248408</v>
      </c>
      <c r="P33" s="31">
        <v>310709192</v>
      </c>
      <c r="Q33" s="31">
        <v>6803321</v>
      </c>
      <c r="R33" s="31">
        <v>17131225</v>
      </c>
      <c r="S33" s="30">
        <v>673.78</v>
      </c>
      <c r="T33" s="30">
        <v>9.4700000000000006</v>
      </c>
      <c r="U33" s="30">
        <v>1079.23</v>
      </c>
      <c r="V33" s="30">
        <v>31.59</v>
      </c>
      <c r="W33" s="30">
        <v>0.77</v>
      </c>
      <c r="X33" s="30">
        <v>3.37</v>
      </c>
      <c r="Y33" s="30">
        <v>7.0000000000000007E-2</v>
      </c>
      <c r="Z33" s="30">
        <v>0.19</v>
      </c>
      <c r="AA33" s="30">
        <v>7388842.3499999996</v>
      </c>
      <c r="AB33" s="30">
        <v>4617909.51</v>
      </c>
      <c r="AC33" s="30">
        <v>3533773.5</v>
      </c>
      <c r="AD33" s="30">
        <v>3661280.16</v>
      </c>
      <c r="AE33" s="30">
        <v>6253074.5199999996</v>
      </c>
      <c r="AF33" s="30">
        <v>15566793.34</v>
      </c>
      <c r="AG33" s="30">
        <v>32774134.34</v>
      </c>
      <c r="AH33" s="30">
        <v>53753320.560000002</v>
      </c>
      <c r="AI33" s="30">
        <v>44554470.310000002</v>
      </c>
      <c r="AJ33" s="30">
        <v>40570672.289999999</v>
      </c>
      <c r="AK33" s="30">
        <v>40692586.759999998</v>
      </c>
      <c r="AL33" s="30">
        <v>45167030.780000001</v>
      </c>
      <c r="AM33" s="30">
        <v>49625493.640000001</v>
      </c>
      <c r="AN33" s="30">
        <v>50628634.469999999</v>
      </c>
      <c r="AO33" s="30">
        <v>60182587.990000002</v>
      </c>
      <c r="AP33" s="30">
        <v>68886671.980000004</v>
      </c>
      <c r="AQ33" s="30">
        <v>72245577.319999993</v>
      </c>
      <c r="AR33" s="30">
        <v>69108127.379999995</v>
      </c>
      <c r="AS33" s="30">
        <v>54100847.850000001</v>
      </c>
      <c r="AT33" s="30">
        <v>40341985.009999998</v>
      </c>
      <c r="AU33" s="30">
        <v>32233518.530000001</v>
      </c>
      <c r="AV33" s="30">
        <v>26347709.399999999</v>
      </c>
      <c r="AW33" s="30">
        <v>17088635.899999999</v>
      </c>
      <c r="AX33" s="30">
        <v>11666402.619999999</v>
      </c>
      <c r="AY33" s="30">
        <v>11629.83</v>
      </c>
      <c r="AZ33" s="30">
        <v>8543.4699999999993</v>
      </c>
      <c r="BA33" s="30">
        <v>6638.89</v>
      </c>
      <c r="BB33" s="30">
        <v>4083.26</v>
      </c>
      <c r="BC33" s="30">
        <v>2910.89</v>
      </c>
    </row>
    <row r="34" spans="2:59" x14ac:dyDescent="0.2">
      <c r="B34" s="29">
        <v>2025</v>
      </c>
      <c r="C34" s="29">
        <v>5</v>
      </c>
      <c r="D34" s="29" t="s">
        <v>234</v>
      </c>
      <c r="E34" s="30">
        <v>65.209999999999994</v>
      </c>
      <c r="F34" s="31">
        <v>65</v>
      </c>
      <c r="G34" s="31">
        <v>58682800</v>
      </c>
      <c r="H34" s="31">
        <v>848576</v>
      </c>
      <c r="I34" s="31">
        <v>17130745</v>
      </c>
      <c r="J34" s="30">
        <v>557829898.40999997</v>
      </c>
      <c r="K34" s="30">
        <v>21</v>
      </c>
      <c r="L34" s="30">
        <v>64647490881.209999</v>
      </c>
      <c r="M34" s="30">
        <v>6980093.6100000003</v>
      </c>
      <c r="N34" s="30">
        <v>295966326.61000001</v>
      </c>
      <c r="O34" s="31">
        <v>45129349</v>
      </c>
      <c r="P34" s="31">
        <v>206071346</v>
      </c>
      <c r="Q34" s="31">
        <v>4896187</v>
      </c>
      <c r="R34" s="31">
        <v>12475153</v>
      </c>
      <c r="S34" s="30">
        <v>657.37</v>
      </c>
      <c r="T34" s="30">
        <v>9.51</v>
      </c>
      <c r="U34" s="30">
        <v>1101.6400000000001</v>
      </c>
      <c r="V34" s="30">
        <v>31.06</v>
      </c>
      <c r="W34" s="30">
        <v>0.77</v>
      </c>
      <c r="X34" s="30">
        <v>3.51</v>
      </c>
      <c r="Y34" s="30">
        <v>0.08</v>
      </c>
      <c r="Z34" s="30">
        <v>0.21</v>
      </c>
      <c r="AA34" s="30">
        <v>4549454.9800000004</v>
      </c>
      <c r="AB34" s="30">
        <v>2837574.64</v>
      </c>
      <c r="AC34" s="30">
        <v>2079539.62</v>
      </c>
      <c r="AD34" s="30">
        <v>2159049.13</v>
      </c>
      <c r="AE34" s="30">
        <v>3898923.35</v>
      </c>
      <c r="AF34" s="30">
        <v>9133514.6699999999</v>
      </c>
      <c r="AG34" s="30">
        <v>19295658.800000001</v>
      </c>
      <c r="AH34" s="30">
        <v>32015128.449999999</v>
      </c>
      <c r="AI34" s="30">
        <v>31002551.100000001</v>
      </c>
      <c r="AJ34" s="30">
        <v>28328421.109999999</v>
      </c>
      <c r="AK34" s="30">
        <v>27938364.629999999</v>
      </c>
      <c r="AL34" s="30">
        <v>30047993.309999999</v>
      </c>
      <c r="AM34" s="30">
        <v>33328066.390000001</v>
      </c>
      <c r="AN34" s="30">
        <v>34417823.200000003</v>
      </c>
      <c r="AO34" s="30">
        <v>38050102.359999999</v>
      </c>
      <c r="AP34" s="30">
        <v>42763812.299999997</v>
      </c>
      <c r="AQ34" s="30">
        <v>44866456.890000001</v>
      </c>
      <c r="AR34" s="30">
        <v>44377591.25</v>
      </c>
      <c r="AS34" s="30">
        <v>34359669.119999997</v>
      </c>
      <c r="AT34" s="30">
        <v>25000198.5</v>
      </c>
      <c r="AU34" s="30">
        <v>19494511.989999998</v>
      </c>
      <c r="AV34" s="30">
        <v>15577635.960000001</v>
      </c>
      <c r="AW34" s="30">
        <v>10403459.07</v>
      </c>
      <c r="AX34" s="30">
        <v>7062113.5800000001</v>
      </c>
      <c r="AY34" s="30">
        <v>39175.410000000003</v>
      </c>
      <c r="AZ34" s="30">
        <v>29192.75</v>
      </c>
      <c r="BA34" s="30">
        <v>24873.43</v>
      </c>
      <c r="BB34" s="30">
        <v>18530.77</v>
      </c>
      <c r="BC34" s="30">
        <v>14177.09</v>
      </c>
    </row>
    <row r="35" spans="2:59" x14ac:dyDescent="0.2">
      <c r="B35" s="29">
        <v>2025</v>
      </c>
      <c r="C35" s="29">
        <v>5</v>
      </c>
      <c r="D35" s="29" t="s">
        <v>235</v>
      </c>
      <c r="E35" s="30">
        <v>63.02</v>
      </c>
      <c r="F35" s="31">
        <v>64</v>
      </c>
      <c r="G35" s="31">
        <v>19851443</v>
      </c>
      <c r="H35" s="31">
        <v>270036</v>
      </c>
      <c r="I35" s="31">
        <v>5662489</v>
      </c>
      <c r="J35" s="30">
        <v>173174177.22</v>
      </c>
      <c r="K35" s="30">
        <v>20.239999999999998</v>
      </c>
      <c r="L35" s="30">
        <v>20925530474.509998</v>
      </c>
      <c r="M35" s="30">
        <v>3178660.88</v>
      </c>
      <c r="N35" s="30">
        <v>134759541.31999999</v>
      </c>
      <c r="O35" s="31">
        <v>15381721</v>
      </c>
      <c r="P35" s="31">
        <v>67124800</v>
      </c>
      <c r="Q35" s="31">
        <v>1815818</v>
      </c>
      <c r="R35" s="31">
        <v>5171249</v>
      </c>
      <c r="S35" s="30">
        <v>641.29999999999995</v>
      </c>
      <c r="T35" s="30">
        <v>8.7200000000000006</v>
      </c>
      <c r="U35" s="30">
        <v>1054.1099999999999</v>
      </c>
      <c r="V35" s="30">
        <v>29.79</v>
      </c>
      <c r="W35" s="30">
        <v>0.77</v>
      </c>
      <c r="X35" s="30">
        <v>3.38</v>
      </c>
      <c r="Y35" s="30">
        <v>0.09</v>
      </c>
      <c r="Z35" s="30">
        <v>0.26</v>
      </c>
      <c r="AA35" s="30">
        <v>1382465.53</v>
      </c>
      <c r="AB35" s="30">
        <v>815446.5</v>
      </c>
      <c r="AC35" s="30">
        <v>571591.79</v>
      </c>
      <c r="AD35" s="30">
        <v>569205.43999999994</v>
      </c>
      <c r="AE35" s="30">
        <v>969930.87</v>
      </c>
      <c r="AF35" s="30">
        <v>2467661.5699999998</v>
      </c>
      <c r="AG35" s="30">
        <v>6488726.5</v>
      </c>
      <c r="AH35" s="30">
        <v>11488396.960000001</v>
      </c>
      <c r="AI35" s="30">
        <v>9755498.9900000002</v>
      </c>
      <c r="AJ35" s="30">
        <v>8179460.1500000004</v>
      </c>
      <c r="AK35" s="30">
        <v>8084302.5099999998</v>
      </c>
      <c r="AL35" s="30">
        <v>9061940.2899999991</v>
      </c>
      <c r="AM35" s="30">
        <v>10112867.720000001</v>
      </c>
      <c r="AN35" s="30">
        <v>10412588.6</v>
      </c>
      <c r="AO35" s="30">
        <v>13038608.960000001</v>
      </c>
      <c r="AP35" s="30">
        <v>13620936.33</v>
      </c>
      <c r="AQ35" s="30">
        <v>13700447.6</v>
      </c>
      <c r="AR35" s="30">
        <v>12999051.630000001</v>
      </c>
      <c r="AS35" s="30">
        <v>10270228.49</v>
      </c>
      <c r="AT35" s="30">
        <v>7655166.8499999996</v>
      </c>
      <c r="AU35" s="30">
        <v>6173397.46</v>
      </c>
      <c r="AV35" s="30">
        <v>4804104.2</v>
      </c>
      <c r="AW35" s="30">
        <v>3291711.21</v>
      </c>
      <c r="AX35" s="30">
        <v>2222703.0499999998</v>
      </c>
      <c r="AY35" s="30">
        <v>41629.58</v>
      </c>
      <c r="AZ35" s="30">
        <v>30205.45</v>
      </c>
      <c r="BA35" s="30">
        <v>23231.62</v>
      </c>
      <c r="BB35" s="30">
        <v>13703.36</v>
      </c>
      <c r="BC35" s="30">
        <v>8677.51</v>
      </c>
      <c r="BD35" s="25"/>
      <c r="BE35" s="25"/>
      <c r="BF35" s="25"/>
      <c r="BG35" s="25"/>
    </row>
    <row r="36" spans="2:59" x14ac:dyDescent="0.2">
      <c r="B36" s="29">
        <v>2025</v>
      </c>
      <c r="C36" s="29">
        <v>5</v>
      </c>
      <c r="D36" s="29" t="s">
        <v>236</v>
      </c>
      <c r="E36" s="30">
        <v>59.15</v>
      </c>
      <c r="F36" s="31">
        <v>59</v>
      </c>
      <c r="G36" s="31">
        <v>187452954</v>
      </c>
      <c r="H36" s="31">
        <v>2447175</v>
      </c>
      <c r="I36" s="31">
        <v>51781841</v>
      </c>
      <c r="J36" s="30">
        <v>1653967620.3900001</v>
      </c>
      <c r="K36" s="30">
        <v>20.95</v>
      </c>
      <c r="L36" s="30">
        <v>213898315916.92999</v>
      </c>
      <c r="M36" s="30">
        <v>48389773.549999997</v>
      </c>
      <c r="N36" s="30">
        <v>2051211833.75</v>
      </c>
      <c r="O36" s="31">
        <v>141751823</v>
      </c>
      <c r="P36" s="31">
        <v>725623184</v>
      </c>
      <c r="Q36" s="31">
        <v>19236038</v>
      </c>
      <c r="R36" s="31">
        <v>45739660</v>
      </c>
      <c r="S36" s="30">
        <v>675.87</v>
      </c>
      <c r="T36" s="30">
        <v>8.82</v>
      </c>
      <c r="U36" s="30">
        <v>1141.08</v>
      </c>
      <c r="V36" s="30">
        <v>27.84</v>
      </c>
      <c r="W36" s="30">
        <v>0.76</v>
      </c>
      <c r="X36" s="30">
        <v>3.87</v>
      </c>
      <c r="Y36" s="30">
        <v>0.1</v>
      </c>
      <c r="Z36" s="30">
        <v>0.24</v>
      </c>
      <c r="AA36" s="30">
        <v>16013055.08</v>
      </c>
      <c r="AB36" s="30">
        <v>10222229.33</v>
      </c>
      <c r="AC36" s="30">
        <v>7444190.3799999999</v>
      </c>
      <c r="AD36" s="30">
        <v>7009619.04</v>
      </c>
      <c r="AE36" s="30">
        <v>10585493.390000001</v>
      </c>
      <c r="AF36" s="30">
        <v>24962059.989999998</v>
      </c>
      <c r="AG36" s="30">
        <v>64574429.039999999</v>
      </c>
      <c r="AH36" s="30">
        <v>99566361.209999993</v>
      </c>
      <c r="AI36" s="30">
        <v>94535999.909999996</v>
      </c>
      <c r="AJ36" s="30">
        <v>84294218.299999997</v>
      </c>
      <c r="AK36" s="30">
        <v>81669958.439999998</v>
      </c>
      <c r="AL36" s="30">
        <v>87517291.840000004</v>
      </c>
      <c r="AM36" s="30">
        <v>95473699.329999998</v>
      </c>
      <c r="AN36" s="30">
        <v>99656871.180000007</v>
      </c>
      <c r="AO36" s="30">
        <v>110924656.68000001</v>
      </c>
      <c r="AP36" s="30">
        <v>119430212.47</v>
      </c>
      <c r="AQ36" s="30">
        <v>123222418.69</v>
      </c>
      <c r="AR36" s="30">
        <v>123996374.64</v>
      </c>
      <c r="AS36" s="30">
        <v>103713960.65000001</v>
      </c>
      <c r="AT36" s="30">
        <v>78165020.849999994</v>
      </c>
      <c r="AU36" s="30">
        <v>60678015.270000003</v>
      </c>
      <c r="AV36" s="30">
        <v>50008614.810000002</v>
      </c>
      <c r="AW36" s="30">
        <v>36297398.659999996</v>
      </c>
      <c r="AX36" s="30">
        <v>25034251.34</v>
      </c>
      <c r="AY36" s="30">
        <v>158.69999999999999</v>
      </c>
      <c r="AZ36" s="30">
        <v>253.41</v>
      </c>
      <c r="BA36" s="30">
        <v>314.72000000000003</v>
      </c>
      <c r="BB36" s="30">
        <v>245.28</v>
      </c>
      <c r="BC36" s="30">
        <v>198.81</v>
      </c>
    </row>
    <row r="37" spans="2:59" x14ac:dyDescent="0.2">
      <c r="B37" s="29">
        <v>2025</v>
      </c>
      <c r="C37" s="29">
        <v>5</v>
      </c>
      <c r="D37" s="29" t="s">
        <v>200</v>
      </c>
      <c r="E37" s="30">
        <v>63.99</v>
      </c>
      <c r="F37" s="31">
        <v>65</v>
      </c>
      <c r="G37" s="31">
        <v>90436292</v>
      </c>
      <c r="H37" s="31">
        <v>1262433</v>
      </c>
      <c r="I37" s="31">
        <v>26372535</v>
      </c>
      <c r="J37" s="30">
        <v>815016729.07000005</v>
      </c>
      <c r="K37" s="30">
        <v>19</v>
      </c>
      <c r="L37" s="30">
        <v>98918178390.779999</v>
      </c>
      <c r="M37" s="30">
        <v>18139275.82</v>
      </c>
      <c r="N37" s="30">
        <v>771385650.27999997</v>
      </c>
      <c r="O37" s="31">
        <v>69002982</v>
      </c>
      <c r="P37" s="31">
        <v>309912077</v>
      </c>
      <c r="Q37" s="31">
        <v>7482631</v>
      </c>
      <c r="R37" s="31">
        <v>17627866</v>
      </c>
      <c r="S37" s="30">
        <v>645.59</v>
      </c>
      <c r="T37" s="30">
        <v>9.01</v>
      </c>
      <c r="U37" s="30">
        <v>1093.79</v>
      </c>
      <c r="V37" s="30">
        <v>29.66</v>
      </c>
      <c r="W37" s="30">
        <v>0.76</v>
      </c>
      <c r="X37" s="30">
        <v>3.43</v>
      </c>
      <c r="Y37" s="30">
        <v>0.08</v>
      </c>
      <c r="Z37" s="30">
        <v>0.19</v>
      </c>
      <c r="AA37" s="30">
        <v>7610251.6799999997</v>
      </c>
      <c r="AB37" s="30">
        <v>4959163.3099999996</v>
      </c>
      <c r="AC37" s="30">
        <v>3846401.91</v>
      </c>
      <c r="AD37" s="30">
        <v>3903422.6</v>
      </c>
      <c r="AE37" s="30">
        <v>6519556.6299999999</v>
      </c>
      <c r="AF37" s="30">
        <v>15156849.109999999</v>
      </c>
      <c r="AG37" s="30">
        <v>30291456.890000001</v>
      </c>
      <c r="AH37" s="30">
        <v>51613338.039999999</v>
      </c>
      <c r="AI37" s="30">
        <v>43475992.770000003</v>
      </c>
      <c r="AJ37" s="30">
        <v>38495301.310000002</v>
      </c>
      <c r="AK37" s="30">
        <v>38776221.649999999</v>
      </c>
      <c r="AL37" s="30">
        <v>42806699.899999999</v>
      </c>
      <c r="AM37" s="30">
        <v>46451303.090000004</v>
      </c>
      <c r="AN37" s="30">
        <v>47149695.899999999</v>
      </c>
      <c r="AO37" s="30">
        <v>53579557.119999997</v>
      </c>
      <c r="AP37" s="30">
        <v>63227626.420000002</v>
      </c>
      <c r="AQ37" s="30">
        <v>64336702.859999999</v>
      </c>
      <c r="AR37" s="30">
        <v>62932868.259999998</v>
      </c>
      <c r="AS37" s="30">
        <v>48547142.100000001</v>
      </c>
      <c r="AT37" s="30">
        <v>37060267.960000001</v>
      </c>
      <c r="AU37" s="30">
        <v>30376639.550000001</v>
      </c>
      <c r="AV37" s="30">
        <v>24891348.949999999</v>
      </c>
      <c r="AW37" s="30">
        <v>17578795.16</v>
      </c>
      <c r="AX37" s="30">
        <v>12031646.460000001</v>
      </c>
      <c r="AY37" s="30">
        <v>71100.649999999994</v>
      </c>
      <c r="AZ37" s="30">
        <v>56338.57</v>
      </c>
      <c r="BA37" s="30">
        <v>47470.66</v>
      </c>
      <c r="BB37" s="30">
        <v>37417.35</v>
      </c>
      <c r="BC37" s="30">
        <v>27355.45</v>
      </c>
      <c r="BD37" s="25"/>
      <c r="BE37" s="25"/>
      <c r="BF37" s="25"/>
      <c r="BG37" s="25"/>
    </row>
    <row r="38" spans="2:59" x14ac:dyDescent="0.2">
      <c r="B38" s="29">
        <v>2025</v>
      </c>
      <c r="C38" s="29">
        <v>5</v>
      </c>
      <c r="D38" s="29" t="s">
        <v>237</v>
      </c>
      <c r="E38" s="30">
        <v>63.79</v>
      </c>
      <c r="F38" s="31">
        <v>64</v>
      </c>
      <c r="G38" s="31">
        <v>30999146</v>
      </c>
      <c r="H38" s="31">
        <v>465475</v>
      </c>
      <c r="I38" s="31">
        <v>9195412</v>
      </c>
      <c r="J38" s="30">
        <v>289325591.91000003</v>
      </c>
      <c r="K38" s="30">
        <v>20.66</v>
      </c>
      <c r="L38" s="30">
        <v>35671009656.540001</v>
      </c>
      <c r="M38" s="30">
        <v>4167638.22</v>
      </c>
      <c r="N38" s="30">
        <v>174634726.63999999</v>
      </c>
      <c r="O38" s="31">
        <v>23658555</v>
      </c>
      <c r="P38" s="31">
        <v>114642905</v>
      </c>
      <c r="Q38" s="31">
        <v>2602405</v>
      </c>
      <c r="R38" s="31">
        <v>6919175</v>
      </c>
      <c r="S38" s="30">
        <v>621.57000000000005</v>
      </c>
      <c r="T38" s="30">
        <v>9.33</v>
      </c>
      <c r="U38" s="30">
        <v>1150.71</v>
      </c>
      <c r="V38" s="30">
        <v>29.2</v>
      </c>
      <c r="W38" s="30">
        <v>0.76</v>
      </c>
      <c r="X38" s="30">
        <v>3.7</v>
      </c>
      <c r="Y38" s="30">
        <v>0.08</v>
      </c>
      <c r="Z38" s="30">
        <v>0.22</v>
      </c>
      <c r="AA38" s="30">
        <v>2611545.33</v>
      </c>
      <c r="AB38" s="30">
        <v>1602854.55</v>
      </c>
      <c r="AC38" s="30">
        <v>1181776.49</v>
      </c>
      <c r="AD38" s="30">
        <v>1288299.3999999999</v>
      </c>
      <c r="AE38" s="30">
        <v>2399547.89</v>
      </c>
      <c r="AF38" s="30">
        <v>5322723.88</v>
      </c>
      <c r="AG38" s="30">
        <v>10334550.220000001</v>
      </c>
      <c r="AH38" s="30">
        <v>17186493.18</v>
      </c>
      <c r="AI38" s="30">
        <v>16066158.220000001</v>
      </c>
      <c r="AJ38" s="30">
        <v>14861966.49</v>
      </c>
      <c r="AK38" s="30">
        <v>14150713</v>
      </c>
      <c r="AL38" s="30">
        <v>15263433.699999999</v>
      </c>
      <c r="AM38" s="30">
        <v>16668110.23</v>
      </c>
      <c r="AN38" s="30">
        <v>17414484.289999999</v>
      </c>
      <c r="AO38" s="30">
        <v>20350959.800000001</v>
      </c>
      <c r="AP38" s="30">
        <v>21851857.719999999</v>
      </c>
      <c r="AQ38" s="30">
        <v>22188901.600000001</v>
      </c>
      <c r="AR38" s="30">
        <v>21265732.190000001</v>
      </c>
      <c r="AS38" s="30">
        <v>17552805.789999999</v>
      </c>
      <c r="AT38" s="30">
        <v>13250669.970000001</v>
      </c>
      <c r="AU38" s="30">
        <v>10482957.880000001</v>
      </c>
      <c r="AV38" s="30">
        <v>8512970.3599999994</v>
      </c>
      <c r="AW38" s="30">
        <v>5858904.5300000003</v>
      </c>
      <c r="AX38" s="30">
        <v>4126429.71</v>
      </c>
      <c r="AY38" s="30">
        <v>13000.72</v>
      </c>
      <c r="AZ38" s="30">
        <v>9127.81</v>
      </c>
      <c r="BA38" s="30">
        <v>7247.22</v>
      </c>
      <c r="BB38" s="30">
        <v>5034.6899999999996</v>
      </c>
      <c r="BC38" s="30">
        <v>3099.57</v>
      </c>
    </row>
    <row r="39" spans="2:59" x14ac:dyDescent="0.2">
      <c r="B39" s="29">
        <v>2025</v>
      </c>
      <c r="C39" s="29">
        <v>5</v>
      </c>
      <c r="D39" s="29" t="s">
        <v>238</v>
      </c>
      <c r="E39" s="30">
        <v>63.64</v>
      </c>
      <c r="F39" s="31">
        <v>64</v>
      </c>
      <c r="G39" s="31">
        <v>5207715</v>
      </c>
      <c r="H39" s="31">
        <v>65408</v>
      </c>
      <c r="I39" s="31">
        <v>1402962</v>
      </c>
      <c r="J39" s="30">
        <v>42405965.270000003</v>
      </c>
      <c r="K39" s="30">
        <v>15.56</v>
      </c>
      <c r="L39" s="30">
        <v>4957876532.3900003</v>
      </c>
      <c r="M39" s="30">
        <v>1966262.63</v>
      </c>
      <c r="N39" s="30">
        <v>84143056.530000001</v>
      </c>
      <c r="O39" s="31">
        <v>3958181</v>
      </c>
      <c r="P39" s="31">
        <v>15515639</v>
      </c>
      <c r="Q39" s="31">
        <v>245968</v>
      </c>
      <c r="R39" s="31">
        <v>456710</v>
      </c>
      <c r="S39" s="30">
        <v>648.33000000000004</v>
      </c>
      <c r="T39" s="30">
        <v>8.14</v>
      </c>
      <c r="U39" s="30">
        <v>952.03</v>
      </c>
      <c r="V39" s="30">
        <v>30.79</v>
      </c>
      <c r="W39" s="30">
        <v>0.76</v>
      </c>
      <c r="X39" s="30">
        <v>2.98</v>
      </c>
      <c r="Y39" s="30">
        <v>0.05</v>
      </c>
      <c r="Z39" s="30">
        <v>0.09</v>
      </c>
      <c r="AA39" s="30">
        <v>271831.03000000003</v>
      </c>
      <c r="AB39" s="30">
        <v>179011.25</v>
      </c>
      <c r="AC39" s="30">
        <v>145617.53</v>
      </c>
      <c r="AD39" s="30">
        <v>156887.53</v>
      </c>
      <c r="AE39" s="30">
        <v>323336.15999999997</v>
      </c>
      <c r="AF39" s="30">
        <v>862047.08</v>
      </c>
      <c r="AG39" s="30">
        <v>1688756.45</v>
      </c>
      <c r="AH39" s="30">
        <v>2864888.98</v>
      </c>
      <c r="AI39" s="30">
        <v>2454356.0699999998</v>
      </c>
      <c r="AJ39" s="30">
        <v>2341224.92</v>
      </c>
      <c r="AK39" s="30">
        <v>2330702.33</v>
      </c>
      <c r="AL39" s="30">
        <v>2560242.5299999998</v>
      </c>
      <c r="AM39" s="30">
        <v>2708749.02</v>
      </c>
      <c r="AN39" s="30">
        <v>2614499.85</v>
      </c>
      <c r="AO39" s="30">
        <v>2699341.14</v>
      </c>
      <c r="AP39" s="30">
        <v>3199404.68</v>
      </c>
      <c r="AQ39" s="30">
        <v>3326965.42</v>
      </c>
      <c r="AR39" s="30">
        <v>3255008.93</v>
      </c>
      <c r="AS39" s="30">
        <v>2352672.08</v>
      </c>
      <c r="AT39" s="30">
        <v>1686560.19</v>
      </c>
      <c r="AU39" s="30">
        <v>1260096.52</v>
      </c>
      <c r="AV39" s="30">
        <v>918281.95</v>
      </c>
      <c r="AW39" s="30">
        <v>618992.66</v>
      </c>
      <c r="AX39" s="30">
        <v>405466.79</v>
      </c>
      <c r="AY39" s="30">
        <v>70443.929999999993</v>
      </c>
      <c r="AZ39" s="30">
        <v>57066.27</v>
      </c>
      <c r="BA39" s="30">
        <v>49340.15</v>
      </c>
      <c r="BB39" s="30">
        <v>34884.589999999997</v>
      </c>
      <c r="BC39" s="30">
        <v>23896.59</v>
      </c>
      <c r="BD39" s="25"/>
      <c r="BE39" s="25"/>
      <c r="BF39" s="25"/>
      <c r="BG39" s="25"/>
    </row>
    <row r="40" spans="2:59" x14ac:dyDescent="0.2">
      <c r="B40" s="29">
        <v>2025</v>
      </c>
      <c r="C40" s="29">
        <v>5</v>
      </c>
      <c r="D40" s="29" t="s">
        <v>239</v>
      </c>
      <c r="E40" s="30">
        <v>58.38</v>
      </c>
      <c r="F40" s="31">
        <v>58</v>
      </c>
      <c r="G40" s="31">
        <v>58665358</v>
      </c>
      <c r="H40" s="31">
        <v>766794</v>
      </c>
      <c r="I40" s="31">
        <v>16194388</v>
      </c>
      <c r="J40" s="30">
        <v>498053614.38</v>
      </c>
      <c r="K40" s="30">
        <v>20.23</v>
      </c>
      <c r="L40" s="30">
        <v>60736237679.419998</v>
      </c>
      <c r="M40" s="30">
        <v>21646453.260000002</v>
      </c>
      <c r="N40" s="30">
        <v>917970450.87</v>
      </c>
      <c r="O40" s="31">
        <v>44012876</v>
      </c>
      <c r="P40" s="31">
        <v>202295977</v>
      </c>
      <c r="Q40" s="31">
        <v>6600198</v>
      </c>
      <c r="R40" s="31">
        <v>15919545</v>
      </c>
      <c r="S40" s="30">
        <v>649.53</v>
      </c>
      <c r="T40" s="30">
        <v>8.49</v>
      </c>
      <c r="U40" s="30">
        <v>1035.3</v>
      </c>
      <c r="V40" s="30">
        <v>29.52</v>
      </c>
      <c r="W40" s="30">
        <v>0.75</v>
      </c>
      <c r="X40" s="30">
        <v>3.45</v>
      </c>
      <c r="Y40" s="30">
        <v>0.11</v>
      </c>
      <c r="Z40" s="30">
        <v>0.27</v>
      </c>
      <c r="AA40" s="30">
        <v>4295906.54</v>
      </c>
      <c r="AB40" s="30">
        <v>2782480.68</v>
      </c>
      <c r="AC40" s="30">
        <v>2166166.41</v>
      </c>
      <c r="AD40" s="30">
        <v>2439416.87</v>
      </c>
      <c r="AE40" s="30">
        <v>4556990.83</v>
      </c>
      <c r="AF40" s="30">
        <v>9744625.4700000007</v>
      </c>
      <c r="AG40" s="30">
        <v>19080307.300000001</v>
      </c>
      <c r="AH40" s="30">
        <v>29373279.379999999</v>
      </c>
      <c r="AI40" s="30">
        <v>26354655.75</v>
      </c>
      <c r="AJ40" s="30">
        <v>23632212.98</v>
      </c>
      <c r="AK40" s="30">
        <v>24106223.09</v>
      </c>
      <c r="AL40" s="30">
        <v>26720603.07</v>
      </c>
      <c r="AM40" s="30">
        <v>29046134.27</v>
      </c>
      <c r="AN40" s="30">
        <v>30426797.149999999</v>
      </c>
      <c r="AO40" s="30">
        <v>34331456.310000002</v>
      </c>
      <c r="AP40" s="30">
        <v>37100952.520000003</v>
      </c>
      <c r="AQ40" s="30">
        <v>37719417.560000002</v>
      </c>
      <c r="AR40" s="30">
        <v>37138463.950000003</v>
      </c>
      <c r="AS40" s="30">
        <v>30852376.809999999</v>
      </c>
      <c r="AT40" s="30">
        <v>22814473.48</v>
      </c>
      <c r="AU40" s="30">
        <v>18446958.920000002</v>
      </c>
      <c r="AV40" s="30">
        <v>15072871.01</v>
      </c>
      <c r="AW40" s="30">
        <v>10592748.77</v>
      </c>
      <c r="AX40" s="30">
        <v>6793447.0099999998</v>
      </c>
      <c r="AY40" s="30">
        <v>2078.5100000000002</v>
      </c>
      <c r="AZ40" s="30">
        <v>1818.3</v>
      </c>
      <c r="BA40" s="30">
        <v>2239.41</v>
      </c>
      <c r="BB40" s="30">
        <v>669.57</v>
      </c>
      <c r="BC40" s="30">
        <v>526.73</v>
      </c>
    </row>
    <row r="41" spans="2:59" x14ac:dyDescent="0.2">
      <c r="B41" s="29">
        <v>2025</v>
      </c>
      <c r="C41" s="29">
        <v>5</v>
      </c>
      <c r="D41" s="29" t="s">
        <v>240</v>
      </c>
      <c r="E41" s="30">
        <v>61.31</v>
      </c>
      <c r="F41" s="31">
        <v>61</v>
      </c>
      <c r="G41" s="31">
        <v>40529430</v>
      </c>
      <c r="H41" s="31">
        <v>552930</v>
      </c>
      <c r="I41" s="31">
        <v>11507943</v>
      </c>
      <c r="J41" s="30">
        <v>342263350.76999998</v>
      </c>
      <c r="K41" s="30">
        <v>19.28</v>
      </c>
      <c r="L41" s="30">
        <v>42600367656.169998</v>
      </c>
      <c r="M41" s="30">
        <v>10867272.880000001</v>
      </c>
      <c r="N41" s="30">
        <v>461288192.25999999</v>
      </c>
      <c r="O41" s="31">
        <v>30350599</v>
      </c>
      <c r="P41" s="31">
        <v>134650380</v>
      </c>
      <c r="Q41" s="31">
        <v>3529798</v>
      </c>
      <c r="R41" s="31">
        <v>8116274</v>
      </c>
      <c r="S41" s="30">
        <v>619</v>
      </c>
      <c r="T41" s="30">
        <v>8.44</v>
      </c>
      <c r="U41" s="30">
        <v>1051.0999999999999</v>
      </c>
      <c r="V41" s="30">
        <v>28.92</v>
      </c>
      <c r="W41" s="30">
        <v>0.75</v>
      </c>
      <c r="X41" s="30">
        <v>3.32</v>
      </c>
      <c r="Y41" s="30">
        <v>0.09</v>
      </c>
      <c r="Z41" s="30">
        <v>0.2</v>
      </c>
      <c r="AA41" s="30">
        <v>2567685.06</v>
      </c>
      <c r="AB41" s="30">
        <v>1620615.06</v>
      </c>
      <c r="AC41" s="30">
        <v>1247871.3700000001</v>
      </c>
      <c r="AD41" s="30">
        <v>1288489.77</v>
      </c>
      <c r="AE41" s="30">
        <v>2151857.2000000002</v>
      </c>
      <c r="AF41" s="30">
        <v>5518441.4299999997</v>
      </c>
      <c r="AG41" s="30">
        <v>11477745.710000001</v>
      </c>
      <c r="AH41" s="30">
        <v>20466612.170000002</v>
      </c>
      <c r="AI41" s="30">
        <v>19085392.649999999</v>
      </c>
      <c r="AJ41" s="30">
        <v>17153242.359999999</v>
      </c>
      <c r="AK41" s="30">
        <v>17081203.98</v>
      </c>
      <c r="AL41" s="30">
        <v>19124343.5</v>
      </c>
      <c r="AM41" s="30">
        <v>20772383.829999998</v>
      </c>
      <c r="AN41" s="30">
        <v>21090109.57</v>
      </c>
      <c r="AO41" s="30">
        <v>22932441.07</v>
      </c>
      <c r="AP41" s="30">
        <v>26612623.800000001</v>
      </c>
      <c r="AQ41" s="30">
        <v>27792797.010000002</v>
      </c>
      <c r="AR41" s="30">
        <v>26498446.91</v>
      </c>
      <c r="AS41" s="30">
        <v>20367572.129999999</v>
      </c>
      <c r="AT41" s="30">
        <v>14543884.300000001</v>
      </c>
      <c r="AU41" s="30">
        <v>11586923.32</v>
      </c>
      <c r="AV41" s="30">
        <v>9340627.8300000001</v>
      </c>
      <c r="AW41" s="30">
        <v>6466687.8799999999</v>
      </c>
      <c r="AX41" s="30">
        <v>4136740.71</v>
      </c>
      <c r="AY41" s="30">
        <v>7954.52</v>
      </c>
      <c r="AZ41" s="30">
        <v>7348.73</v>
      </c>
      <c r="BA41" s="30">
        <v>6729.91</v>
      </c>
      <c r="BB41" s="30">
        <v>3035.25</v>
      </c>
      <c r="BC41" s="30">
        <v>2085.77</v>
      </c>
    </row>
    <row r="42" spans="2:59" x14ac:dyDescent="0.2">
      <c r="B42" s="29">
        <v>2025</v>
      </c>
      <c r="C42" s="29">
        <v>5</v>
      </c>
      <c r="D42" s="29" t="s">
        <v>241</v>
      </c>
      <c r="E42" s="30">
        <v>67.099999999999994</v>
      </c>
      <c r="F42" s="31">
        <v>67</v>
      </c>
      <c r="G42" s="31">
        <v>37590881</v>
      </c>
      <c r="H42" s="31">
        <v>523973</v>
      </c>
      <c r="I42" s="31">
        <v>11219556</v>
      </c>
      <c r="J42" s="30">
        <v>378784858.97000003</v>
      </c>
      <c r="K42" s="30">
        <v>21.9</v>
      </c>
      <c r="L42" s="30">
        <v>39476950621.68</v>
      </c>
      <c r="M42" s="30">
        <v>3435686.87</v>
      </c>
      <c r="N42" s="30">
        <v>145978215.78999999</v>
      </c>
      <c r="O42" s="31">
        <v>28284943</v>
      </c>
      <c r="P42" s="31">
        <v>116310038</v>
      </c>
      <c r="Q42" s="31">
        <v>2832422</v>
      </c>
      <c r="R42" s="31">
        <v>6610516</v>
      </c>
      <c r="S42" s="30">
        <v>722.91</v>
      </c>
      <c r="T42" s="30">
        <v>10.08</v>
      </c>
      <c r="U42" s="30">
        <v>1050.17</v>
      </c>
      <c r="V42" s="30">
        <v>34.54</v>
      </c>
      <c r="W42" s="30">
        <v>0.75</v>
      </c>
      <c r="X42" s="30">
        <v>3.09</v>
      </c>
      <c r="Y42" s="30">
        <v>0.08</v>
      </c>
      <c r="Z42" s="30">
        <v>0.18</v>
      </c>
      <c r="AA42" s="30">
        <v>2765289.47</v>
      </c>
      <c r="AB42" s="30">
        <v>1722074.65</v>
      </c>
      <c r="AC42" s="30">
        <v>1295492.8500000001</v>
      </c>
      <c r="AD42" s="30">
        <v>1333397.3400000001</v>
      </c>
      <c r="AE42" s="30">
        <v>2466256.09</v>
      </c>
      <c r="AF42" s="30">
        <v>6075792.3799999999</v>
      </c>
      <c r="AG42" s="30">
        <v>13288321.75</v>
      </c>
      <c r="AH42" s="30">
        <v>25401217</v>
      </c>
      <c r="AI42" s="30">
        <v>20483158.66</v>
      </c>
      <c r="AJ42" s="30">
        <v>18085349.66</v>
      </c>
      <c r="AK42" s="30">
        <v>18059041.57</v>
      </c>
      <c r="AL42" s="30">
        <v>20079028.390000001</v>
      </c>
      <c r="AM42" s="30">
        <v>21627717.390000001</v>
      </c>
      <c r="AN42" s="30">
        <v>21962810.420000002</v>
      </c>
      <c r="AO42" s="30">
        <v>25630843.120000001</v>
      </c>
      <c r="AP42" s="30">
        <v>31110363.18</v>
      </c>
      <c r="AQ42" s="30">
        <v>31660230.84</v>
      </c>
      <c r="AR42" s="30">
        <v>30091531.829999998</v>
      </c>
      <c r="AS42" s="30">
        <v>22565591.149999999</v>
      </c>
      <c r="AT42" s="30">
        <v>16445946.140000001</v>
      </c>
      <c r="AU42" s="30">
        <v>13811148.49</v>
      </c>
      <c r="AV42" s="30">
        <v>11960065.84</v>
      </c>
      <c r="AW42" s="30">
        <v>7516681.3600000003</v>
      </c>
      <c r="AX42" s="30">
        <v>4551533.55</v>
      </c>
      <c r="AY42" s="30">
        <v>13851.23</v>
      </c>
      <c r="AZ42" s="30">
        <v>12127.38</v>
      </c>
      <c r="BA42" s="30">
        <v>10759.41</v>
      </c>
      <c r="BB42" s="30">
        <v>6627.39</v>
      </c>
      <c r="BC42" s="30">
        <v>3627.99</v>
      </c>
    </row>
    <row r="43" spans="2:59" x14ac:dyDescent="0.2">
      <c r="B43" s="29">
        <v>2025</v>
      </c>
      <c r="C43" s="29">
        <v>5</v>
      </c>
      <c r="D43" s="29" t="s">
        <v>242</v>
      </c>
      <c r="E43" s="30">
        <v>55.13</v>
      </c>
      <c r="F43" s="31">
        <v>57</v>
      </c>
      <c r="G43" s="31">
        <v>1271667</v>
      </c>
      <c r="H43" s="31">
        <v>28792</v>
      </c>
      <c r="I43" s="31">
        <v>410667</v>
      </c>
      <c r="J43" s="30">
        <v>8431627.9499999993</v>
      </c>
      <c r="K43" s="30">
        <v>11.4</v>
      </c>
      <c r="L43" s="30">
        <v>1464909940.4400001</v>
      </c>
      <c r="M43" s="30">
        <v>163483.60999999999</v>
      </c>
      <c r="N43" s="30">
        <v>6292602.9500000002</v>
      </c>
      <c r="O43" s="31">
        <v>957507</v>
      </c>
      <c r="P43" s="31">
        <v>5195792</v>
      </c>
      <c r="Q43" s="31">
        <v>103892</v>
      </c>
      <c r="R43" s="31">
        <v>237358</v>
      </c>
      <c r="S43" s="30">
        <v>292.85000000000002</v>
      </c>
      <c r="T43" s="30">
        <v>6.63</v>
      </c>
      <c r="U43" s="30">
        <v>1151.96</v>
      </c>
      <c r="V43" s="30">
        <v>20.72</v>
      </c>
      <c r="W43" s="30">
        <v>0.75</v>
      </c>
      <c r="X43" s="30">
        <v>4.09</v>
      </c>
      <c r="Y43" s="30">
        <v>0.08</v>
      </c>
      <c r="Z43" s="30">
        <v>0.19</v>
      </c>
      <c r="AA43" s="30">
        <v>122590.97</v>
      </c>
      <c r="AB43" s="30">
        <v>78173.38</v>
      </c>
      <c r="AC43" s="30">
        <v>54032.32</v>
      </c>
      <c r="AD43" s="30">
        <v>43132.09</v>
      </c>
      <c r="AE43" s="30">
        <v>50072.65</v>
      </c>
      <c r="AF43" s="30">
        <v>90654.81</v>
      </c>
      <c r="AG43" s="30">
        <v>182708.56</v>
      </c>
      <c r="AH43" s="30">
        <v>345155.58</v>
      </c>
      <c r="AI43" s="30">
        <v>448833.47</v>
      </c>
      <c r="AJ43" s="30">
        <v>399027.14</v>
      </c>
      <c r="AK43" s="30">
        <v>402703.74</v>
      </c>
      <c r="AL43" s="30">
        <v>433005.37</v>
      </c>
      <c r="AM43" s="30">
        <v>483913.28</v>
      </c>
      <c r="AN43" s="30">
        <v>510634.07</v>
      </c>
      <c r="AO43" s="30">
        <v>551548.51</v>
      </c>
      <c r="AP43" s="30">
        <v>596435.69999999995</v>
      </c>
      <c r="AQ43" s="30">
        <v>606299.28</v>
      </c>
      <c r="AR43" s="30">
        <v>597973.06999999995</v>
      </c>
      <c r="AS43" s="30">
        <v>553485.43999999994</v>
      </c>
      <c r="AT43" s="30">
        <v>449168.02</v>
      </c>
      <c r="AU43" s="30">
        <v>359158.88</v>
      </c>
      <c r="AV43" s="30">
        <v>313170.15999999997</v>
      </c>
      <c r="AW43" s="30">
        <v>244571.28</v>
      </c>
      <c r="AX43" s="30">
        <v>175722.96</v>
      </c>
      <c r="AY43" s="30">
        <v>13371.14</v>
      </c>
      <c r="AZ43" s="30">
        <v>11708.72</v>
      </c>
      <c r="BA43" s="30">
        <v>11053.29</v>
      </c>
      <c r="BB43" s="30">
        <v>9611.49</v>
      </c>
      <c r="BC43" s="30">
        <v>6034.58</v>
      </c>
    </row>
    <row r="44" spans="2:59" x14ac:dyDescent="0.2">
      <c r="B44" s="29">
        <v>2025</v>
      </c>
      <c r="C44" s="29">
        <v>5</v>
      </c>
      <c r="D44" s="29" t="s">
        <v>243</v>
      </c>
      <c r="E44" s="30">
        <v>60.66</v>
      </c>
      <c r="F44" s="31">
        <v>61</v>
      </c>
      <c r="G44" s="31">
        <v>71162250</v>
      </c>
      <c r="H44" s="31">
        <v>1000678</v>
      </c>
      <c r="I44" s="31">
        <v>20948975</v>
      </c>
      <c r="J44" s="30">
        <v>680273001.57000005</v>
      </c>
      <c r="K44" s="30">
        <v>21.28</v>
      </c>
      <c r="L44" s="30">
        <v>75970760906.919998</v>
      </c>
      <c r="M44" s="30">
        <v>21901433.93</v>
      </c>
      <c r="N44" s="30">
        <v>938858531.91999996</v>
      </c>
      <c r="O44" s="31">
        <v>52819025</v>
      </c>
      <c r="P44" s="31">
        <v>225604735</v>
      </c>
      <c r="Q44" s="31">
        <v>6014834</v>
      </c>
      <c r="R44" s="31">
        <v>14353628</v>
      </c>
      <c r="S44" s="30">
        <v>679.81</v>
      </c>
      <c r="T44" s="30">
        <v>9.56</v>
      </c>
      <c r="U44" s="30">
        <v>1067.57</v>
      </c>
      <c r="V44" s="30">
        <v>32.24</v>
      </c>
      <c r="W44" s="30">
        <v>0.74</v>
      </c>
      <c r="X44" s="30">
        <v>3.17</v>
      </c>
      <c r="Y44" s="30">
        <v>0.08</v>
      </c>
      <c r="Z44" s="30">
        <v>0.2</v>
      </c>
      <c r="AA44" s="30">
        <v>5804799.9100000001</v>
      </c>
      <c r="AB44" s="30">
        <v>3479138.24</v>
      </c>
      <c r="AC44" s="30">
        <v>2573175.89</v>
      </c>
      <c r="AD44" s="30">
        <v>2628155.64</v>
      </c>
      <c r="AE44" s="30">
        <v>4663496.03</v>
      </c>
      <c r="AF44" s="30">
        <v>11346045.92</v>
      </c>
      <c r="AG44" s="30">
        <v>24464137.84</v>
      </c>
      <c r="AH44" s="30">
        <v>43249808.140000001</v>
      </c>
      <c r="AI44" s="30">
        <v>35730003.75</v>
      </c>
      <c r="AJ44" s="30">
        <v>31211237.140000001</v>
      </c>
      <c r="AK44" s="30">
        <v>32213525.07</v>
      </c>
      <c r="AL44" s="30">
        <v>36416064.850000001</v>
      </c>
      <c r="AM44" s="30">
        <v>39618590.600000001</v>
      </c>
      <c r="AN44" s="30">
        <v>40390962.82</v>
      </c>
      <c r="AO44" s="30">
        <v>48329441.82</v>
      </c>
      <c r="AP44" s="30">
        <v>54633519.609999999</v>
      </c>
      <c r="AQ44" s="30">
        <v>55496423.899999999</v>
      </c>
      <c r="AR44" s="30">
        <v>54273259.960000001</v>
      </c>
      <c r="AS44" s="30">
        <v>41669462.090000004</v>
      </c>
      <c r="AT44" s="30">
        <v>30650535.440000001</v>
      </c>
      <c r="AU44" s="30">
        <v>24514704.82</v>
      </c>
      <c r="AV44" s="30">
        <v>19595459.399999999</v>
      </c>
      <c r="AW44" s="30">
        <v>13101262.73</v>
      </c>
      <c r="AX44" s="30">
        <v>9035211.8000000007</v>
      </c>
      <c r="AY44" s="30">
        <v>113278.44</v>
      </c>
      <c r="AZ44" s="30">
        <v>84559.47</v>
      </c>
      <c r="BA44" s="30">
        <v>69561.09</v>
      </c>
      <c r="BB44" s="30">
        <v>50600.71</v>
      </c>
      <c r="BC44" s="30">
        <v>36606.980000000003</v>
      </c>
    </row>
    <row r="45" spans="2:59" x14ac:dyDescent="0.2">
      <c r="B45" s="29">
        <v>2025</v>
      </c>
      <c r="C45" s="29">
        <v>5</v>
      </c>
      <c r="D45" s="29" t="s">
        <v>244</v>
      </c>
      <c r="E45" s="30">
        <v>61.09</v>
      </c>
      <c r="F45" s="31">
        <v>61</v>
      </c>
      <c r="G45" s="31">
        <v>55702300</v>
      </c>
      <c r="H45" s="31">
        <v>768298</v>
      </c>
      <c r="I45" s="31">
        <v>16019661</v>
      </c>
      <c r="J45" s="30">
        <v>463976229.60000002</v>
      </c>
      <c r="K45" s="30">
        <v>18.760000000000002</v>
      </c>
      <c r="L45" s="30">
        <v>59726520420.379997</v>
      </c>
      <c r="M45" s="30">
        <v>10146955.880000001</v>
      </c>
      <c r="N45" s="30">
        <v>430464344.82999998</v>
      </c>
      <c r="O45" s="31">
        <v>40719476</v>
      </c>
      <c r="P45" s="31">
        <v>186478729</v>
      </c>
      <c r="Q45" s="31">
        <v>5377912</v>
      </c>
      <c r="R45" s="31">
        <v>13136962</v>
      </c>
      <c r="S45" s="30">
        <v>603.9</v>
      </c>
      <c r="T45" s="30">
        <v>8.33</v>
      </c>
      <c r="U45" s="30">
        <v>1072.25</v>
      </c>
      <c r="V45" s="30">
        <v>27.97</v>
      </c>
      <c r="W45" s="30">
        <v>0.73</v>
      </c>
      <c r="X45" s="30">
        <v>3.35</v>
      </c>
      <c r="Y45" s="30">
        <v>0.1</v>
      </c>
      <c r="Z45" s="30">
        <v>0.24</v>
      </c>
      <c r="AA45" s="30">
        <v>4175495.2</v>
      </c>
      <c r="AB45" s="30">
        <v>2534017.1</v>
      </c>
      <c r="AC45" s="30">
        <v>1736678.13</v>
      </c>
      <c r="AD45" s="30">
        <v>1637616.42</v>
      </c>
      <c r="AE45" s="30">
        <v>2647082.81</v>
      </c>
      <c r="AF45" s="30">
        <v>6472290.2000000002</v>
      </c>
      <c r="AG45" s="30">
        <v>16168021.449999999</v>
      </c>
      <c r="AH45" s="30">
        <v>30694902.34</v>
      </c>
      <c r="AI45" s="30">
        <v>26712964.75</v>
      </c>
      <c r="AJ45" s="30">
        <v>21810456.359999999</v>
      </c>
      <c r="AK45" s="30">
        <v>21218050.129999999</v>
      </c>
      <c r="AL45" s="30">
        <v>23377805.32</v>
      </c>
      <c r="AM45" s="30">
        <v>25684611.289999999</v>
      </c>
      <c r="AN45" s="30">
        <v>27065567.899999999</v>
      </c>
      <c r="AO45" s="30">
        <v>32868087.34</v>
      </c>
      <c r="AP45" s="30">
        <v>35993968.460000001</v>
      </c>
      <c r="AQ45" s="30">
        <v>35042285.729999997</v>
      </c>
      <c r="AR45" s="30">
        <v>34352051.100000001</v>
      </c>
      <c r="AS45" s="30">
        <v>29238595.66</v>
      </c>
      <c r="AT45" s="30">
        <v>22455214.739999998</v>
      </c>
      <c r="AU45" s="30">
        <v>17661678.670000002</v>
      </c>
      <c r="AV45" s="30">
        <v>14273960.380000001</v>
      </c>
      <c r="AW45" s="30">
        <v>10062712.470000001</v>
      </c>
      <c r="AX45" s="30">
        <v>6748750.1299999999</v>
      </c>
      <c r="AY45" s="30">
        <v>222.82</v>
      </c>
      <c r="AZ45" s="30">
        <v>215.84</v>
      </c>
      <c r="BA45" s="30">
        <v>177.29</v>
      </c>
      <c r="BB45" s="30">
        <v>205.59</v>
      </c>
      <c r="BC45" s="30">
        <v>44.75</v>
      </c>
    </row>
    <row r="46" spans="2:59" x14ac:dyDescent="0.2">
      <c r="B46" s="29">
        <v>2025</v>
      </c>
      <c r="C46" s="29">
        <v>5</v>
      </c>
      <c r="D46" s="29" t="s">
        <v>245</v>
      </c>
      <c r="E46" s="30">
        <v>62.94</v>
      </c>
      <c r="F46" s="31">
        <v>62</v>
      </c>
      <c r="G46" s="31">
        <v>15466849</v>
      </c>
      <c r="H46" s="31">
        <v>197722</v>
      </c>
      <c r="I46" s="31">
        <v>4274485</v>
      </c>
      <c r="J46" s="30">
        <v>128155407.98</v>
      </c>
      <c r="K46" s="30">
        <v>18.66</v>
      </c>
      <c r="L46" s="30">
        <v>15581426521.17</v>
      </c>
      <c r="M46" s="30">
        <v>4890290.45</v>
      </c>
      <c r="N46" s="30">
        <v>206287955.44</v>
      </c>
      <c r="O46" s="31">
        <v>11360878</v>
      </c>
      <c r="P46" s="31">
        <v>47020543</v>
      </c>
      <c r="Q46" s="31">
        <v>1141918</v>
      </c>
      <c r="R46" s="31">
        <v>2400830</v>
      </c>
      <c r="S46" s="30">
        <v>648.16</v>
      </c>
      <c r="T46" s="30">
        <v>8.2899999999999991</v>
      </c>
      <c r="U46" s="30">
        <v>1007.41</v>
      </c>
      <c r="V46" s="30">
        <v>29.61</v>
      </c>
      <c r="W46" s="30">
        <v>0.73</v>
      </c>
      <c r="X46" s="30">
        <v>3.04</v>
      </c>
      <c r="Y46" s="30">
        <v>7.0000000000000007E-2</v>
      </c>
      <c r="Z46" s="30">
        <v>0.16</v>
      </c>
      <c r="AA46" s="30">
        <v>948323</v>
      </c>
      <c r="AB46" s="30">
        <v>570981.94999999995</v>
      </c>
      <c r="AC46" s="30">
        <v>437995.67</v>
      </c>
      <c r="AD46" s="30">
        <v>482681.55</v>
      </c>
      <c r="AE46" s="30">
        <v>866269.75</v>
      </c>
      <c r="AF46" s="30">
        <v>2070506.61</v>
      </c>
      <c r="AG46" s="30">
        <v>4129972.41</v>
      </c>
      <c r="AH46" s="30">
        <v>7404104.3099999996</v>
      </c>
      <c r="AI46" s="30">
        <v>6803067.46</v>
      </c>
      <c r="AJ46" s="30">
        <v>6323651.5899999999</v>
      </c>
      <c r="AK46" s="30">
        <v>6498720.9500000002</v>
      </c>
      <c r="AL46" s="30">
        <v>7345257.5499999998</v>
      </c>
      <c r="AM46" s="30">
        <v>7975175.96</v>
      </c>
      <c r="AN46" s="30">
        <v>8041704.9500000002</v>
      </c>
      <c r="AO46" s="30">
        <v>8585638.9399999995</v>
      </c>
      <c r="AP46" s="30">
        <v>9670813.1600000001</v>
      </c>
      <c r="AQ46" s="30">
        <v>10393848.93</v>
      </c>
      <c r="AR46" s="30">
        <v>10345752.949999999</v>
      </c>
      <c r="AS46" s="30">
        <v>7943215.2999999998</v>
      </c>
      <c r="AT46" s="30">
        <v>5617970.6600000001</v>
      </c>
      <c r="AU46" s="30">
        <v>4484239.09</v>
      </c>
      <c r="AV46" s="30">
        <v>3703867.81</v>
      </c>
      <c r="AW46" s="30">
        <v>2464515.71</v>
      </c>
      <c r="AX46" s="30">
        <v>1513933.22</v>
      </c>
      <c r="AY46" s="30">
        <v>116848.94</v>
      </c>
      <c r="AZ46" s="30">
        <v>97859.39</v>
      </c>
      <c r="BA46" s="30">
        <v>86967.07</v>
      </c>
      <c r="BB46" s="30">
        <v>68384.639999999999</v>
      </c>
      <c r="BC46" s="30">
        <v>42407.44</v>
      </c>
      <c r="BD46" s="25"/>
      <c r="BE46" s="25"/>
      <c r="BF46" s="25"/>
      <c r="BG46" s="25"/>
    </row>
    <row r="47" spans="2:59" x14ac:dyDescent="0.2">
      <c r="B47" s="29">
        <v>2025</v>
      </c>
      <c r="C47" s="29">
        <v>5</v>
      </c>
      <c r="D47" s="29" t="s">
        <v>246</v>
      </c>
      <c r="E47" s="30">
        <v>63.83</v>
      </c>
      <c r="F47" s="31">
        <v>65</v>
      </c>
      <c r="G47" s="31">
        <v>3762003</v>
      </c>
      <c r="H47" s="31">
        <v>49579</v>
      </c>
      <c r="I47" s="31">
        <v>1041657</v>
      </c>
      <c r="J47" s="30">
        <v>27733929.82</v>
      </c>
      <c r="K47" s="30">
        <v>17.48</v>
      </c>
      <c r="L47" s="30">
        <v>3658208071.5999999</v>
      </c>
      <c r="M47" s="30">
        <v>141481.85</v>
      </c>
      <c r="N47" s="30">
        <v>5348741.43</v>
      </c>
      <c r="O47" s="31">
        <v>2737308</v>
      </c>
      <c r="P47" s="31">
        <v>11110765</v>
      </c>
      <c r="Q47" s="31">
        <v>183259</v>
      </c>
      <c r="R47" s="31">
        <v>310571</v>
      </c>
      <c r="S47" s="30">
        <v>559.39</v>
      </c>
      <c r="T47" s="30">
        <v>7.37</v>
      </c>
      <c r="U47" s="30">
        <v>972.41</v>
      </c>
      <c r="V47" s="30">
        <v>27.29</v>
      </c>
      <c r="W47" s="30">
        <v>0.73</v>
      </c>
      <c r="X47" s="30">
        <v>2.95</v>
      </c>
      <c r="Y47" s="30">
        <v>0.05</v>
      </c>
      <c r="Z47" s="30">
        <v>0.08</v>
      </c>
      <c r="AA47" s="30">
        <v>277258.51</v>
      </c>
      <c r="AB47" s="30">
        <v>175449.28</v>
      </c>
      <c r="AC47" s="30">
        <v>131118.07999999999</v>
      </c>
      <c r="AD47" s="30">
        <v>124361.49</v>
      </c>
      <c r="AE47" s="30">
        <v>192382.68</v>
      </c>
      <c r="AF47" s="30">
        <v>430276.28</v>
      </c>
      <c r="AG47" s="30">
        <v>825230.77</v>
      </c>
      <c r="AH47" s="30">
        <v>1463530.9</v>
      </c>
      <c r="AI47" s="30">
        <v>1362939.86</v>
      </c>
      <c r="AJ47" s="30">
        <v>1285046.32</v>
      </c>
      <c r="AK47" s="30">
        <v>1256174.54</v>
      </c>
      <c r="AL47" s="30">
        <v>1469402.71</v>
      </c>
      <c r="AM47" s="30">
        <v>1687848.91</v>
      </c>
      <c r="AN47" s="30">
        <v>1752971.14</v>
      </c>
      <c r="AO47" s="30">
        <v>2024449.4</v>
      </c>
      <c r="AP47" s="30">
        <v>2153508.6</v>
      </c>
      <c r="AQ47" s="30">
        <v>2299899.83</v>
      </c>
      <c r="AR47" s="30">
        <v>2232539.83</v>
      </c>
      <c r="AS47" s="30">
        <v>1708156.36</v>
      </c>
      <c r="AT47" s="30">
        <v>1231190.81</v>
      </c>
      <c r="AU47" s="30">
        <v>1012370.3</v>
      </c>
      <c r="AV47" s="30">
        <v>830664.68</v>
      </c>
      <c r="AW47" s="30">
        <v>582990.41</v>
      </c>
      <c r="AX47" s="30">
        <v>409790.44</v>
      </c>
      <c r="AY47" s="30">
        <v>3119.66</v>
      </c>
      <c r="AZ47" s="30">
        <v>2430.06</v>
      </c>
      <c r="BA47" s="30">
        <v>1681.91</v>
      </c>
      <c r="BB47" s="30">
        <v>930.49</v>
      </c>
      <c r="BC47" s="30">
        <v>654.89</v>
      </c>
    </row>
    <row r="48" spans="2:59" x14ac:dyDescent="0.2">
      <c r="B48" s="29">
        <v>2025</v>
      </c>
      <c r="C48" s="29">
        <v>5</v>
      </c>
      <c r="D48" s="29" t="s">
        <v>247</v>
      </c>
      <c r="E48" s="30">
        <v>64.319999999999993</v>
      </c>
      <c r="F48" s="31">
        <v>65</v>
      </c>
      <c r="G48" s="31">
        <v>94704311</v>
      </c>
      <c r="H48" s="31">
        <v>1487393</v>
      </c>
      <c r="I48" s="31">
        <v>27882881</v>
      </c>
      <c r="J48" s="30">
        <v>768688726.63</v>
      </c>
      <c r="K48" s="30">
        <v>16.989999999999998</v>
      </c>
      <c r="L48" s="30">
        <v>105922703643.72</v>
      </c>
      <c r="M48" s="30">
        <v>7474593.2800000003</v>
      </c>
      <c r="N48" s="30">
        <v>313903523.63999999</v>
      </c>
      <c r="O48" s="31">
        <v>68493810</v>
      </c>
      <c r="P48" s="31">
        <v>310481567</v>
      </c>
      <c r="Q48" s="31">
        <v>8361145</v>
      </c>
      <c r="R48" s="31">
        <v>20598883</v>
      </c>
      <c r="S48" s="30">
        <v>516.79999999999995</v>
      </c>
      <c r="T48" s="30">
        <v>8.1199999999999992</v>
      </c>
      <c r="U48" s="30">
        <v>1118.46</v>
      </c>
      <c r="V48" s="30">
        <v>26.13</v>
      </c>
      <c r="W48" s="30">
        <v>0.72</v>
      </c>
      <c r="X48" s="30">
        <v>3.28</v>
      </c>
      <c r="Y48" s="30">
        <v>0.09</v>
      </c>
      <c r="Z48" s="30">
        <v>0.22</v>
      </c>
      <c r="AA48" s="30">
        <v>7971854.5300000003</v>
      </c>
      <c r="AB48" s="30">
        <v>4910718.4800000004</v>
      </c>
      <c r="AC48" s="30">
        <v>3513150.9</v>
      </c>
      <c r="AD48" s="30">
        <v>3352828.81</v>
      </c>
      <c r="AE48" s="30">
        <v>5116406.29</v>
      </c>
      <c r="AF48" s="30">
        <v>11304462.529999999</v>
      </c>
      <c r="AG48" s="30">
        <v>25866303.34</v>
      </c>
      <c r="AH48" s="30">
        <v>47603549.960000001</v>
      </c>
      <c r="AI48" s="30">
        <v>42206037.700000003</v>
      </c>
      <c r="AJ48" s="30">
        <v>36666370.189999998</v>
      </c>
      <c r="AK48" s="30">
        <v>36347155.200000003</v>
      </c>
      <c r="AL48" s="30">
        <v>40567976.240000002</v>
      </c>
      <c r="AM48" s="30">
        <v>43169102.899999999</v>
      </c>
      <c r="AN48" s="30">
        <v>45043953.039999999</v>
      </c>
      <c r="AO48" s="30">
        <v>53699531.93</v>
      </c>
      <c r="AP48" s="30">
        <v>58803107.460000001</v>
      </c>
      <c r="AQ48" s="30">
        <v>59001120.700000003</v>
      </c>
      <c r="AR48" s="30">
        <v>56034335.07</v>
      </c>
      <c r="AS48" s="30">
        <v>46164297.93</v>
      </c>
      <c r="AT48" s="30">
        <v>35680045.850000001</v>
      </c>
      <c r="AU48" s="30">
        <v>28749498.359999999</v>
      </c>
      <c r="AV48" s="30">
        <v>23339814.879999999</v>
      </c>
      <c r="AW48" s="30">
        <v>17370735.809999999</v>
      </c>
      <c r="AX48" s="30">
        <v>12447644.210000001</v>
      </c>
      <c r="AY48" s="30">
        <v>167915.17</v>
      </c>
      <c r="AZ48" s="30">
        <v>127894.97</v>
      </c>
      <c r="BA48" s="30">
        <v>86530.42</v>
      </c>
      <c r="BB48" s="30">
        <v>54909.18</v>
      </c>
      <c r="BC48" s="30">
        <v>33753.31</v>
      </c>
      <c r="BD48" s="25"/>
      <c r="BE48" s="25"/>
      <c r="BF48" s="25"/>
      <c r="BG48" s="25"/>
    </row>
    <row r="49" spans="2:59" x14ac:dyDescent="0.2">
      <c r="B49" s="29">
        <v>2025</v>
      </c>
      <c r="C49" s="29">
        <v>5</v>
      </c>
      <c r="D49" s="29" t="s">
        <v>248</v>
      </c>
      <c r="E49" s="30">
        <v>66.03</v>
      </c>
      <c r="F49" s="31">
        <v>66</v>
      </c>
      <c r="G49" s="31">
        <v>45542151</v>
      </c>
      <c r="H49" s="31">
        <v>629784</v>
      </c>
      <c r="I49" s="31">
        <v>13192598</v>
      </c>
      <c r="J49" s="30">
        <v>390729496.18000001</v>
      </c>
      <c r="K49" s="30">
        <v>19.11</v>
      </c>
      <c r="L49" s="30">
        <v>48823513090.029999</v>
      </c>
      <c r="M49" s="30">
        <v>3493940.65</v>
      </c>
      <c r="N49" s="30">
        <v>146995845.74000001</v>
      </c>
      <c r="O49" s="31">
        <v>32566683</v>
      </c>
      <c r="P49" s="31">
        <v>138560579</v>
      </c>
      <c r="Q49" s="31">
        <v>3750422</v>
      </c>
      <c r="R49" s="31">
        <v>8757137</v>
      </c>
      <c r="S49" s="30">
        <v>620.41999999999996</v>
      </c>
      <c r="T49" s="30">
        <v>8.58</v>
      </c>
      <c r="U49" s="30">
        <v>1072.05</v>
      </c>
      <c r="V49" s="30">
        <v>28.81</v>
      </c>
      <c r="W49" s="30">
        <v>0.72</v>
      </c>
      <c r="X49" s="30">
        <v>3.04</v>
      </c>
      <c r="Y49" s="30">
        <v>0.08</v>
      </c>
      <c r="Z49" s="30">
        <v>0.19</v>
      </c>
      <c r="AA49" s="30">
        <v>3205242.15</v>
      </c>
      <c r="AB49" s="30">
        <v>2095593.92</v>
      </c>
      <c r="AC49" s="30">
        <v>1661894.17</v>
      </c>
      <c r="AD49" s="30">
        <v>1932886.69</v>
      </c>
      <c r="AE49" s="30">
        <v>3627918.4</v>
      </c>
      <c r="AF49" s="30">
        <v>7671110.8300000001</v>
      </c>
      <c r="AG49" s="30">
        <v>13410411.16</v>
      </c>
      <c r="AH49" s="30">
        <v>21435452.030000001</v>
      </c>
      <c r="AI49" s="30">
        <v>20010764.18</v>
      </c>
      <c r="AJ49" s="30">
        <v>18897897.75</v>
      </c>
      <c r="AK49" s="30">
        <v>19501722.559999999</v>
      </c>
      <c r="AL49" s="30">
        <v>21791490.48</v>
      </c>
      <c r="AM49" s="30">
        <v>24019887.690000001</v>
      </c>
      <c r="AN49" s="30">
        <v>24931786.899999999</v>
      </c>
      <c r="AO49" s="30">
        <v>28270145.390000001</v>
      </c>
      <c r="AP49" s="30">
        <v>30581002.34</v>
      </c>
      <c r="AQ49" s="30">
        <v>31052281.75</v>
      </c>
      <c r="AR49" s="30">
        <v>29289248.969999999</v>
      </c>
      <c r="AS49" s="30">
        <v>22437941.469999999</v>
      </c>
      <c r="AT49" s="30">
        <v>16454319.5</v>
      </c>
      <c r="AU49" s="30">
        <v>13650523.18</v>
      </c>
      <c r="AV49" s="30">
        <v>11364869.630000001</v>
      </c>
      <c r="AW49" s="30">
        <v>7662848.0199999996</v>
      </c>
      <c r="AX49" s="30">
        <v>4970435.34</v>
      </c>
      <c r="AY49" s="30">
        <v>27023.17</v>
      </c>
      <c r="AZ49" s="30">
        <v>23945.73</v>
      </c>
      <c r="BA49" s="30">
        <v>19132.48</v>
      </c>
      <c r="BB49" s="30">
        <v>11981.44</v>
      </c>
      <c r="BC49" s="30">
        <v>7021.05</v>
      </c>
      <c r="BD49" s="25"/>
      <c r="BE49" s="25"/>
      <c r="BF49" s="25"/>
      <c r="BG49" s="25"/>
    </row>
    <row r="50" spans="2:59" x14ac:dyDescent="0.2">
      <c r="B50" s="29">
        <v>2025</v>
      </c>
      <c r="C50" s="29">
        <v>5</v>
      </c>
      <c r="D50" s="29" t="s">
        <v>249</v>
      </c>
      <c r="E50" s="30">
        <v>58.16</v>
      </c>
      <c r="F50" s="31">
        <v>58</v>
      </c>
      <c r="G50" s="31">
        <v>23647239</v>
      </c>
      <c r="H50" s="31">
        <v>298979</v>
      </c>
      <c r="I50" s="31">
        <v>6492402</v>
      </c>
      <c r="J50" s="30">
        <v>198324544.88999999</v>
      </c>
      <c r="K50" s="30">
        <v>19.28</v>
      </c>
      <c r="L50" s="30">
        <v>23302673200.509998</v>
      </c>
      <c r="M50" s="30">
        <v>9461098.5399999991</v>
      </c>
      <c r="N50" s="30">
        <v>401149215.63999999</v>
      </c>
      <c r="O50" s="31">
        <v>16870860</v>
      </c>
      <c r="P50" s="31">
        <v>72036702</v>
      </c>
      <c r="Q50" s="31">
        <v>2172730</v>
      </c>
      <c r="R50" s="31">
        <v>4839766</v>
      </c>
      <c r="S50" s="30">
        <v>663.34</v>
      </c>
      <c r="T50" s="30">
        <v>8.39</v>
      </c>
      <c r="U50" s="30">
        <v>985.43</v>
      </c>
      <c r="V50" s="30">
        <v>30.64</v>
      </c>
      <c r="W50" s="30">
        <v>0.71</v>
      </c>
      <c r="X50" s="30">
        <v>3.05</v>
      </c>
      <c r="Y50" s="30">
        <v>0.09</v>
      </c>
      <c r="Z50" s="30">
        <v>0.2</v>
      </c>
      <c r="AA50" s="30">
        <v>1736229.74</v>
      </c>
      <c r="AB50" s="30">
        <v>1035231.55</v>
      </c>
      <c r="AC50" s="30">
        <v>717220.37</v>
      </c>
      <c r="AD50" s="30">
        <v>720694.08</v>
      </c>
      <c r="AE50" s="30">
        <v>1287022.54</v>
      </c>
      <c r="AF50" s="30">
        <v>3324052.53</v>
      </c>
      <c r="AG50" s="30">
        <v>6424572.6600000001</v>
      </c>
      <c r="AH50" s="30">
        <v>10875763.9</v>
      </c>
      <c r="AI50" s="30">
        <v>10680209.310000001</v>
      </c>
      <c r="AJ50" s="30">
        <v>9417279.7599999998</v>
      </c>
      <c r="AK50" s="30">
        <v>9221717.5800000001</v>
      </c>
      <c r="AL50" s="30">
        <v>10406724.41</v>
      </c>
      <c r="AM50" s="30">
        <v>11356707.640000001</v>
      </c>
      <c r="AN50" s="30">
        <v>11751182.390000001</v>
      </c>
      <c r="AO50" s="30">
        <v>13351596.09</v>
      </c>
      <c r="AP50" s="30">
        <v>14753880.689999999</v>
      </c>
      <c r="AQ50" s="30">
        <v>15511753.18</v>
      </c>
      <c r="AR50" s="30">
        <v>15862546.68</v>
      </c>
      <c r="AS50" s="30">
        <v>12909496.76</v>
      </c>
      <c r="AT50" s="30">
        <v>9500500.7400000002</v>
      </c>
      <c r="AU50" s="30">
        <v>7777514.3499999996</v>
      </c>
      <c r="AV50" s="30">
        <v>6387130.0999999996</v>
      </c>
      <c r="AW50" s="30">
        <v>4425303.66</v>
      </c>
      <c r="AX50" s="30">
        <v>2740047.62</v>
      </c>
      <c r="AY50" s="30">
        <v>898.48</v>
      </c>
      <c r="AZ50" s="30">
        <v>1011.87</v>
      </c>
      <c r="BA50" s="30">
        <v>1177.06</v>
      </c>
      <c r="BB50" s="30">
        <v>547.20000000000005</v>
      </c>
      <c r="BC50" s="30">
        <v>332.08</v>
      </c>
    </row>
    <row r="51" spans="2:59" x14ac:dyDescent="0.2">
      <c r="B51" s="29">
        <v>2025</v>
      </c>
      <c r="C51" s="29">
        <v>5</v>
      </c>
      <c r="D51" s="29" t="s">
        <v>250</v>
      </c>
      <c r="E51" s="30">
        <v>70.209999999999994</v>
      </c>
      <c r="F51" s="31">
        <v>71</v>
      </c>
      <c r="G51" s="31">
        <v>11231460</v>
      </c>
      <c r="H51" s="31">
        <v>141341</v>
      </c>
      <c r="I51" s="31">
        <v>3080299</v>
      </c>
      <c r="J51" s="30">
        <v>77726866.989999995</v>
      </c>
      <c r="K51" s="30">
        <v>18.559999999999999</v>
      </c>
      <c r="L51" s="30">
        <v>11925357203.08</v>
      </c>
      <c r="M51" s="30">
        <v>296970.96000000002</v>
      </c>
      <c r="N51" s="30">
        <v>11504566.9</v>
      </c>
      <c r="O51" s="31">
        <v>7985478</v>
      </c>
      <c r="P51" s="31">
        <v>36285706</v>
      </c>
      <c r="Q51" s="31">
        <v>617309</v>
      </c>
      <c r="R51" s="31">
        <v>1181604</v>
      </c>
      <c r="S51" s="30">
        <v>549.91999999999996</v>
      </c>
      <c r="T51" s="30">
        <v>6.92</v>
      </c>
      <c r="U51" s="30">
        <v>1061.78</v>
      </c>
      <c r="V51" s="30">
        <v>23.46</v>
      </c>
      <c r="W51" s="30">
        <v>0.71</v>
      </c>
      <c r="X51" s="30">
        <v>3.23</v>
      </c>
      <c r="Y51" s="30">
        <v>0.05</v>
      </c>
      <c r="Z51" s="30">
        <v>0.11</v>
      </c>
      <c r="AA51" s="30">
        <v>585837.81000000006</v>
      </c>
      <c r="AB51" s="30">
        <v>372433.6</v>
      </c>
      <c r="AC51" s="30">
        <v>264998.49</v>
      </c>
      <c r="AD51" s="30">
        <v>342190.25</v>
      </c>
      <c r="AE51" s="30">
        <v>756332.64</v>
      </c>
      <c r="AF51" s="30">
        <v>1840992.7</v>
      </c>
      <c r="AG51" s="30">
        <v>3609721.67</v>
      </c>
      <c r="AH51" s="30">
        <v>5000269.58</v>
      </c>
      <c r="AI51" s="30">
        <v>3911501.67</v>
      </c>
      <c r="AJ51" s="30">
        <v>3566474.76</v>
      </c>
      <c r="AK51" s="30">
        <v>3639814.69</v>
      </c>
      <c r="AL51" s="30">
        <v>4006927.2</v>
      </c>
      <c r="AM51" s="30">
        <v>4328406.45</v>
      </c>
      <c r="AN51" s="30">
        <v>4697967.55</v>
      </c>
      <c r="AO51" s="30">
        <v>5493272.7000000002</v>
      </c>
      <c r="AP51" s="30">
        <v>5799591.6200000001</v>
      </c>
      <c r="AQ51" s="30">
        <v>5752276.5499999998</v>
      </c>
      <c r="AR51" s="30">
        <v>5395028.3099999996</v>
      </c>
      <c r="AS51" s="30">
        <v>4716333.5199999996</v>
      </c>
      <c r="AT51" s="30">
        <v>3357323.33</v>
      </c>
      <c r="AU51" s="30">
        <v>2682718.2999999998</v>
      </c>
      <c r="AV51" s="30">
        <v>2349163.9500000002</v>
      </c>
      <c r="AW51" s="30">
        <v>1644411.72</v>
      </c>
      <c r="AX51" s="30">
        <v>1010200.74</v>
      </c>
      <c r="AY51" s="30">
        <v>41915.21</v>
      </c>
      <c r="AZ51" s="30">
        <v>33430.94</v>
      </c>
      <c r="BA51" s="30">
        <v>27275.85</v>
      </c>
      <c r="BB51" s="30">
        <v>19684.240000000002</v>
      </c>
      <c r="BC51" s="30">
        <v>13809.79</v>
      </c>
    </row>
    <row r="52" spans="2:59" x14ac:dyDescent="0.2">
      <c r="B52" s="29">
        <v>2025</v>
      </c>
      <c r="C52" s="29">
        <v>5</v>
      </c>
      <c r="D52" s="29" t="s">
        <v>251</v>
      </c>
      <c r="E52" s="30">
        <v>66.760000000000005</v>
      </c>
      <c r="F52" s="31">
        <v>67</v>
      </c>
      <c r="G52" s="31">
        <v>25593066</v>
      </c>
      <c r="H52" s="31">
        <v>346039</v>
      </c>
      <c r="I52" s="31">
        <v>7293601</v>
      </c>
      <c r="J52" s="30">
        <v>210754215.06</v>
      </c>
      <c r="K52" s="30">
        <v>17.809999999999999</v>
      </c>
      <c r="L52" s="30">
        <v>26309905505.939999</v>
      </c>
      <c r="M52" s="30">
        <v>1836642.19</v>
      </c>
      <c r="N52" s="30">
        <v>77288685.909999996</v>
      </c>
      <c r="O52" s="31">
        <v>17115766</v>
      </c>
      <c r="P52" s="31">
        <v>71228554</v>
      </c>
      <c r="Q52" s="31">
        <v>1966008</v>
      </c>
      <c r="R52" s="31">
        <v>4797138</v>
      </c>
      <c r="S52" s="30">
        <v>609.04999999999995</v>
      </c>
      <c r="T52" s="30">
        <v>8.23</v>
      </c>
      <c r="U52" s="30">
        <v>1028.01</v>
      </c>
      <c r="V52" s="30">
        <v>28.84</v>
      </c>
      <c r="W52" s="30">
        <v>0.67</v>
      </c>
      <c r="X52" s="30">
        <v>2.78</v>
      </c>
      <c r="Y52" s="30">
        <v>0.08</v>
      </c>
      <c r="Z52" s="30">
        <v>0.19</v>
      </c>
      <c r="AA52" s="30">
        <v>1574293.75</v>
      </c>
      <c r="AB52" s="30">
        <v>1012898.16</v>
      </c>
      <c r="AC52" s="30">
        <v>830708.26</v>
      </c>
      <c r="AD52" s="30">
        <v>951249.18</v>
      </c>
      <c r="AE52" s="30">
        <v>1631803.35</v>
      </c>
      <c r="AF52" s="30">
        <v>3596311.19</v>
      </c>
      <c r="AG52" s="30">
        <v>6769431.2800000003</v>
      </c>
      <c r="AH52" s="30">
        <v>11385582.380000001</v>
      </c>
      <c r="AI52" s="30">
        <v>11306818.529999999</v>
      </c>
      <c r="AJ52" s="30">
        <v>10462142.09</v>
      </c>
      <c r="AK52" s="30">
        <v>10775287.25</v>
      </c>
      <c r="AL52" s="30">
        <v>12198147.810000001</v>
      </c>
      <c r="AM52" s="30">
        <v>13578990.439999999</v>
      </c>
      <c r="AN52" s="30">
        <v>13920854.99</v>
      </c>
      <c r="AO52" s="30">
        <v>15005895.85</v>
      </c>
      <c r="AP52" s="30">
        <v>16926560.899999999</v>
      </c>
      <c r="AQ52" s="30">
        <v>17040318.059999999</v>
      </c>
      <c r="AR52" s="30">
        <v>16184092.810000001</v>
      </c>
      <c r="AS52" s="30">
        <v>12086260.49</v>
      </c>
      <c r="AT52" s="30">
        <v>8700077.3900000006</v>
      </c>
      <c r="AU52" s="30">
        <v>7047592</v>
      </c>
      <c r="AV52" s="30">
        <v>5681190.54</v>
      </c>
      <c r="AW52" s="30">
        <v>3779962.23</v>
      </c>
      <c r="AX52" s="30">
        <v>2427974.0699999998</v>
      </c>
      <c r="AY52" s="30">
        <v>16372.39</v>
      </c>
      <c r="AZ52" s="30">
        <v>13838.66</v>
      </c>
      <c r="BA52" s="30">
        <v>8951.81</v>
      </c>
      <c r="BB52" s="30">
        <v>6450.2</v>
      </c>
      <c r="BC52" s="30">
        <v>4349.8100000000004</v>
      </c>
    </row>
    <row r="53" spans="2:59" x14ac:dyDescent="0.2">
      <c r="B53" s="29">
        <v>2025</v>
      </c>
      <c r="C53" s="29">
        <v>5</v>
      </c>
      <c r="D53" s="29" t="s">
        <v>252</v>
      </c>
      <c r="E53" s="30">
        <v>59.88</v>
      </c>
      <c r="F53" s="31">
        <v>60</v>
      </c>
      <c r="G53" s="31">
        <v>182059714</v>
      </c>
      <c r="H53" s="31">
        <v>2369136</v>
      </c>
      <c r="I53" s="31">
        <v>50222339</v>
      </c>
      <c r="J53" s="30">
        <v>1502393658.6300001</v>
      </c>
      <c r="K53" s="30">
        <v>18.77</v>
      </c>
      <c r="L53" s="30">
        <v>193876763557.72</v>
      </c>
      <c r="M53" s="30">
        <v>40634256.939999998</v>
      </c>
      <c r="N53" s="30">
        <v>1724808630.1099999</v>
      </c>
      <c r="O53" s="31">
        <v>120578522</v>
      </c>
      <c r="P53" s="31">
        <v>568277437</v>
      </c>
      <c r="Q53" s="31">
        <v>20026155</v>
      </c>
      <c r="R53" s="31">
        <v>56126660</v>
      </c>
      <c r="S53" s="30">
        <v>634.15</v>
      </c>
      <c r="T53" s="30">
        <v>8.25</v>
      </c>
      <c r="U53" s="30">
        <v>1064.9100000000001</v>
      </c>
      <c r="V53" s="30">
        <v>27.9</v>
      </c>
      <c r="W53" s="30">
        <v>0.66</v>
      </c>
      <c r="X53" s="30">
        <v>3.12</v>
      </c>
      <c r="Y53" s="30">
        <v>0.11</v>
      </c>
      <c r="Z53" s="30">
        <v>0.31</v>
      </c>
      <c r="AA53" s="30">
        <v>14928460.18</v>
      </c>
      <c r="AB53" s="30">
        <v>9890090.9499999993</v>
      </c>
      <c r="AC53" s="30">
        <v>7512262.4500000002</v>
      </c>
      <c r="AD53" s="30">
        <v>7965964.5199999996</v>
      </c>
      <c r="AE53" s="30">
        <v>13719110.109999999</v>
      </c>
      <c r="AF53" s="30">
        <v>28096236.84</v>
      </c>
      <c r="AG53" s="30">
        <v>48244273.329999998</v>
      </c>
      <c r="AH53" s="30">
        <v>79692559.640000001</v>
      </c>
      <c r="AI53" s="30">
        <v>85119081.810000002</v>
      </c>
      <c r="AJ53" s="30">
        <v>74039188.5</v>
      </c>
      <c r="AK53" s="30">
        <v>74744295.549999997</v>
      </c>
      <c r="AL53" s="30">
        <v>81327977.689999998</v>
      </c>
      <c r="AM53" s="30">
        <v>88928886.519999996</v>
      </c>
      <c r="AN53" s="30">
        <v>93090405.209999993</v>
      </c>
      <c r="AO53" s="30">
        <v>101582384.01000001</v>
      </c>
      <c r="AP53" s="30">
        <v>111168037.18000001</v>
      </c>
      <c r="AQ53" s="30">
        <v>110974619.62</v>
      </c>
      <c r="AR53" s="30">
        <v>109861150.93000001</v>
      </c>
      <c r="AS53" s="30">
        <v>90381500.109999999</v>
      </c>
      <c r="AT53" s="30">
        <v>69323665.769999996</v>
      </c>
      <c r="AU53" s="30">
        <v>57312194.409999996</v>
      </c>
      <c r="AV53" s="30">
        <v>48118923.170000002</v>
      </c>
      <c r="AW53" s="30">
        <v>34246344.729999997</v>
      </c>
      <c r="AX53" s="30">
        <v>22825355.98</v>
      </c>
      <c r="AY53" s="30">
        <v>841.81</v>
      </c>
      <c r="AZ53" s="30">
        <v>466.38</v>
      </c>
      <c r="BA53" s="30">
        <v>697.87</v>
      </c>
      <c r="BB53" s="30">
        <v>545.4</v>
      </c>
      <c r="BC53" s="30">
        <v>192.37</v>
      </c>
    </row>
    <row r="54" spans="2:59" x14ac:dyDescent="0.2">
      <c r="B54" s="29">
        <v>2025</v>
      </c>
      <c r="C54" s="29">
        <v>5</v>
      </c>
      <c r="D54" s="29" t="s">
        <v>253</v>
      </c>
      <c r="E54" s="30">
        <v>58.59</v>
      </c>
      <c r="F54" s="31">
        <v>58</v>
      </c>
      <c r="G54" s="31">
        <v>23126748</v>
      </c>
      <c r="H54" s="31">
        <v>311231</v>
      </c>
      <c r="I54" s="31">
        <v>6450531</v>
      </c>
      <c r="J54" s="30">
        <v>179773989.31</v>
      </c>
      <c r="K54" s="30">
        <v>18.600000000000001</v>
      </c>
      <c r="L54" s="30">
        <v>23596422650.5</v>
      </c>
      <c r="M54" s="30">
        <v>6002078.6500000004</v>
      </c>
      <c r="N54" s="30">
        <v>253450313.55000001</v>
      </c>
      <c r="O54" s="31">
        <v>15295637</v>
      </c>
      <c r="P54" s="31">
        <v>72929752</v>
      </c>
      <c r="Q54" s="31">
        <v>2432195</v>
      </c>
      <c r="R54" s="31">
        <v>5628668</v>
      </c>
      <c r="S54" s="30">
        <v>577.62</v>
      </c>
      <c r="T54" s="30">
        <v>7.77</v>
      </c>
      <c r="U54" s="30">
        <v>1020.31</v>
      </c>
      <c r="V54" s="30">
        <v>27.43</v>
      </c>
      <c r="W54" s="30">
        <v>0.66</v>
      </c>
      <c r="X54" s="30">
        <v>3.15</v>
      </c>
      <c r="Y54" s="30">
        <v>0.11</v>
      </c>
      <c r="Z54" s="30">
        <v>0.24</v>
      </c>
      <c r="AA54" s="30">
        <v>1853178.39</v>
      </c>
      <c r="AB54" s="30">
        <v>1209332.5</v>
      </c>
      <c r="AC54" s="30">
        <v>946184.21</v>
      </c>
      <c r="AD54" s="30">
        <v>1011228.33</v>
      </c>
      <c r="AE54" s="30">
        <v>1746744.94</v>
      </c>
      <c r="AF54" s="30">
        <v>3600150.81</v>
      </c>
      <c r="AG54" s="30">
        <v>7573290.1399999997</v>
      </c>
      <c r="AH54" s="30">
        <v>10270008.93</v>
      </c>
      <c r="AI54" s="30">
        <v>8834388.6199999992</v>
      </c>
      <c r="AJ54" s="30">
        <v>8329754.8300000001</v>
      </c>
      <c r="AK54" s="30">
        <v>8454869.9700000007</v>
      </c>
      <c r="AL54" s="30">
        <v>9371860.0199999996</v>
      </c>
      <c r="AM54" s="30">
        <v>10105870.73</v>
      </c>
      <c r="AN54" s="30">
        <v>11222710.92</v>
      </c>
      <c r="AO54" s="30">
        <v>12550057.619999999</v>
      </c>
      <c r="AP54" s="30">
        <v>13164259.18</v>
      </c>
      <c r="AQ54" s="30">
        <v>13633425.26</v>
      </c>
      <c r="AR54" s="30">
        <v>13346890.15</v>
      </c>
      <c r="AS54" s="30">
        <v>10583008.539999999</v>
      </c>
      <c r="AT54" s="30">
        <v>7959732.0499999998</v>
      </c>
      <c r="AU54" s="30">
        <v>6478851.0199999996</v>
      </c>
      <c r="AV54" s="30">
        <v>5316179.01</v>
      </c>
      <c r="AW54" s="30">
        <v>3860353.18</v>
      </c>
      <c r="AX54" s="30">
        <v>2681771.87</v>
      </c>
      <c r="AY54" s="30">
        <v>121967.02</v>
      </c>
      <c r="AZ54" s="30">
        <v>100530.46</v>
      </c>
      <c r="BA54" s="30">
        <v>82763.11</v>
      </c>
      <c r="BB54" s="30">
        <v>46059.15</v>
      </c>
      <c r="BC54" s="30">
        <v>24384.78</v>
      </c>
    </row>
    <row r="55" spans="2:59" x14ac:dyDescent="0.2">
      <c r="B55" s="29">
        <v>2025</v>
      </c>
      <c r="C55" s="29">
        <v>5</v>
      </c>
      <c r="D55" s="29" t="s">
        <v>254</v>
      </c>
      <c r="E55" s="30">
        <v>73.27</v>
      </c>
      <c r="F55" s="31">
        <v>74</v>
      </c>
      <c r="G55" s="31">
        <v>106329</v>
      </c>
      <c r="H55" s="31">
        <v>1560</v>
      </c>
      <c r="I55" s="31">
        <v>28935</v>
      </c>
      <c r="J55" s="30">
        <v>421472.79</v>
      </c>
      <c r="K55" s="30">
        <v>10.75</v>
      </c>
      <c r="L55" s="30">
        <v>90162022.099999994</v>
      </c>
      <c r="M55" s="30">
        <v>1013.89</v>
      </c>
      <c r="N55" s="30">
        <v>31742.28</v>
      </c>
      <c r="O55" s="31">
        <v>51857</v>
      </c>
      <c r="P55" s="31">
        <v>208996</v>
      </c>
      <c r="Q55" s="31">
        <v>2414</v>
      </c>
      <c r="R55" s="31">
        <v>6572</v>
      </c>
      <c r="S55" s="30">
        <v>270.17</v>
      </c>
      <c r="T55" s="30">
        <v>3.96</v>
      </c>
      <c r="U55" s="30">
        <v>847.95</v>
      </c>
      <c r="V55" s="30">
        <v>16.829999999999998</v>
      </c>
      <c r="W55" s="30">
        <v>0.49</v>
      </c>
      <c r="X55" s="30">
        <v>1.97</v>
      </c>
      <c r="Y55" s="30">
        <v>0.02</v>
      </c>
      <c r="Z55" s="30">
        <v>0.06</v>
      </c>
      <c r="AA55" s="30">
        <v>3963.15</v>
      </c>
      <c r="AB55" s="30">
        <v>2292.15</v>
      </c>
      <c r="AC55" s="30">
        <v>1560.48</v>
      </c>
      <c r="AD55" s="30">
        <v>1187.33</v>
      </c>
      <c r="AE55" s="30">
        <v>1062.51</v>
      </c>
      <c r="AF55" s="30">
        <v>2902.63</v>
      </c>
      <c r="AG55" s="30">
        <v>7264.35</v>
      </c>
      <c r="AH55" s="30">
        <v>31302.69</v>
      </c>
      <c r="AI55" s="30">
        <v>26103.77</v>
      </c>
      <c r="AJ55" s="30">
        <v>18865.669999999998</v>
      </c>
      <c r="AK55" s="30">
        <v>20141.54</v>
      </c>
      <c r="AL55" s="30">
        <v>24142.25</v>
      </c>
      <c r="AM55" s="30">
        <v>26057.91</v>
      </c>
      <c r="AN55" s="30">
        <v>25829.75</v>
      </c>
      <c r="AO55" s="30">
        <v>26854.04</v>
      </c>
      <c r="AP55" s="30">
        <v>29423.79</v>
      </c>
      <c r="AQ55" s="30">
        <v>37390.410000000003</v>
      </c>
      <c r="AR55" s="30">
        <v>33560.33</v>
      </c>
      <c r="AS55" s="30">
        <v>26879.77</v>
      </c>
      <c r="AT55" s="30">
        <v>18710.21</v>
      </c>
      <c r="AU55" s="30">
        <v>14472.56</v>
      </c>
      <c r="AV55" s="30">
        <v>12178.15</v>
      </c>
      <c r="AW55" s="30">
        <v>8231.07</v>
      </c>
      <c r="AX55" s="30">
        <v>6206.59</v>
      </c>
      <c r="AY55" s="30">
        <v>5223.5600000000004</v>
      </c>
      <c r="AZ55" s="30">
        <v>4156.49</v>
      </c>
      <c r="BA55" s="30">
        <v>2643.64</v>
      </c>
      <c r="BB55" s="30">
        <v>2266.77</v>
      </c>
      <c r="BC55" s="30">
        <v>2142.75</v>
      </c>
      <c r="BD55" s="25"/>
      <c r="BE55" s="25"/>
      <c r="BF55" s="25"/>
      <c r="BG55" s="25"/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60409-6624-4774-BED4-816A7CA117A7}">
  <dimension ref="A2:AA20"/>
  <sheetViews>
    <sheetView workbookViewId="0">
      <selection activeCell="AA10" sqref="AA10"/>
    </sheetView>
  </sheetViews>
  <sheetFormatPr baseColWidth="10" defaultColWidth="11" defaultRowHeight="16" x14ac:dyDescent="0.2"/>
  <cols>
    <col min="1" max="1" width="2.6640625" style="12" customWidth="1"/>
    <col min="2" max="2" width="15.6640625" style="12" bestFit="1" customWidth="1"/>
    <col min="3" max="22" width="10.1640625" style="12" bestFit="1" customWidth="1"/>
    <col min="23" max="23" width="11.6640625" style="12" bestFit="1" customWidth="1"/>
    <col min="24" max="16384" width="11" style="12"/>
  </cols>
  <sheetData>
    <row r="2" spans="1:27" x14ac:dyDescent="0.2">
      <c r="B2" s="94" t="s">
        <v>255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7" x14ac:dyDescent="0.2">
      <c r="B3" s="27" t="s">
        <v>256</v>
      </c>
      <c r="C3" s="27">
        <v>45200</v>
      </c>
      <c r="D3" s="27">
        <v>45231</v>
      </c>
      <c r="E3" s="27">
        <v>45261</v>
      </c>
      <c r="F3" s="27">
        <v>45292</v>
      </c>
      <c r="G3" s="27">
        <v>45323</v>
      </c>
      <c r="H3" s="27">
        <v>45352</v>
      </c>
      <c r="I3" s="27">
        <v>45383</v>
      </c>
      <c r="J3" s="27">
        <v>45413</v>
      </c>
      <c r="K3" s="27">
        <v>45444</v>
      </c>
      <c r="L3" s="27">
        <v>45474</v>
      </c>
      <c r="M3" s="27">
        <v>45505</v>
      </c>
      <c r="N3" s="27">
        <v>45536</v>
      </c>
      <c r="O3" s="27">
        <v>45566</v>
      </c>
      <c r="P3" s="27">
        <v>45597</v>
      </c>
      <c r="Q3" s="27">
        <v>45627</v>
      </c>
      <c r="R3" s="27">
        <v>45658</v>
      </c>
      <c r="S3" s="27">
        <v>45689</v>
      </c>
      <c r="T3" s="27">
        <v>45717</v>
      </c>
      <c r="U3" s="27">
        <v>45748</v>
      </c>
      <c r="V3" s="27">
        <v>45778</v>
      </c>
      <c r="W3" s="27">
        <v>45809</v>
      </c>
      <c r="X3" s="27">
        <v>45839</v>
      </c>
      <c r="Y3" s="27">
        <v>45870</v>
      </c>
      <c r="Z3" s="27">
        <v>45901</v>
      </c>
      <c r="AA3" s="25"/>
    </row>
    <row r="4" spans="1:27" s="25" customFormat="1" x14ac:dyDescent="0.2">
      <c r="A4" s="12"/>
      <c r="B4" s="28" t="s">
        <v>257</v>
      </c>
      <c r="C4" s="28">
        <v>0.95184965966262203</v>
      </c>
      <c r="D4" s="28">
        <v>0.95096182302456345</v>
      </c>
      <c r="E4" s="28">
        <v>0.95084344480615568</v>
      </c>
      <c r="F4" s="28">
        <v>0.9497484462858834</v>
      </c>
      <c r="G4" s="28">
        <v>0.94909736608464046</v>
      </c>
      <c r="H4" s="28">
        <v>0.95099141757916539</v>
      </c>
      <c r="I4" s="28">
        <v>0.95090263391535956</v>
      </c>
      <c r="J4" s="28">
        <v>0.95199763243563185</v>
      </c>
      <c r="K4" s="28">
        <v>0.95510506066883694</v>
      </c>
      <c r="L4" s="28">
        <v>0.95563776265167211</v>
      </c>
      <c r="M4" s="28">
        <v>0.9554306007694584</v>
      </c>
      <c r="N4" s="28">
        <v>0.95566735720627405</v>
      </c>
      <c r="O4" s="28">
        <v>0.95572654631547793</v>
      </c>
      <c r="P4" s="28">
        <v>0.95546019532406035</v>
      </c>
      <c r="Q4" s="28">
        <v>0.95469073690440964</v>
      </c>
      <c r="R4" s="28">
        <v>0.95575614087007987</v>
      </c>
      <c r="S4" s="28">
        <v>0.95474992601361353</v>
      </c>
      <c r="T4" s="28">
        <v>0.95557857354246822</v>
      </c>
      <c r="U4" s="28">
        <v>0.95578573542468181</v>
      </c>
      <c r="V4" s="28">
        <v>0.9556</v>
      </c>
      <c r="W4" s="28">
        <v>0.95960343296833384</v>
      </c>
      <c r="X4" s="28">
        <v>0.96046167505179048</v>
      </c>
      <c r="Y4" s="28">
        <v>0.96084640426161583</v>
      </c>
      <c r="Z4" s="28"/>
    </row>
    <row r="5" spans="1:27" s="25" customFormat="1" x14ac:dyDescent="0.2">
      <c r="A5" s="12"/>
      <c r="B5" s="28" t="s">
        <v>258</v>
      </c>
      <c r="C5" s="33">
        <v>29284263</v>
      </c>
      <c r="D5" s="34">
        <v>29272666</v>
      </c>
      <c r="E5" s="34">
        <v>29741148</v>
      </c>
      <c r="F5" s="34">
        <v>29264543</v>
      </c>
      <c r="G5" s="34">
        <v>29280272</v>
      </c>
      <c r="H5" s="34">
        <v>30366519</v>
      </c>
      <c r="I5" s="34">
        <v>30426567</v>
      </c>
      <c r="J5" s="34">
        <v>30818023</v>
      </c>
      <c r="K5" s="34">
        <v>32467112</v>
      </c>
      <c r="L5" s="34">
        <v>32618586</v>
      </c>
      <c r="M5" s="34">
        <v>33194488</v>
      </c>
      <c r="N5" s="34">
        <v>33018828</v>
      </c>
      <c r="O5" s="34">
        <v>35396818</v>
      </c>
      <c r="P5" s="34">
        <v>34469583</v>
      </c>
      <c r="Q5" s="34">
        <v>34016379</v>
      </c>
      <c r="R5" s="34">
        <v>35195727</v>
      </c>
      <c r="S5" s="34">
        <v>34187271</v>
      </c>
      <c r="T5" s="34">
        <v>35526151</v>
      </c>
      <c r="U5" s="34">
        <v>34718935</v>
      </c>
      <c r="V5" s="34">
        <v>34934647</v>
      </c>
      <c r="W5" s="34">
        <v>35845065</v>
      </c>
      <c r="X5" s="34">
        <v>35768910</v>
      </c>
      <c r="Y5" s="34">
        <v>37191734</v>
      </c>
      <c r="Z5" s="34"/>
    </row>
    <row r="6" spans="1:27" s="25" customFormat="1" x14ac:dyDescent="0.2">
      <c r="A6" s="12"/>
      <c r="B6" s="12"/>
      <c r="C6" s="12"/>
      <c r="D6" s="12"/>
      <c r="E6" s="12"/>
      <c r="F6" s="12"/>
    </row>
    <row r="7" spans="1:27" s="25" customFormat="1" x14ac:dyDescent="0.2">
      <c r="A7" s="12"/>
      <c r="B7" s="40" t="s">
        <v>259</v>
      </c>
      <c r="C7" s="93" t="s">
        <v>260</v>
      </c>
      <c r="D7" s="93"/>
    </row>
    <row r="8" spans="1:27" s="25" customFormat="1" x14ac:dyDescent="0.2">
      <c r="A8" s="12"/>
      <c r="X8" s="28">
        <v>0.95960343296833384</v>
      </c>
    </row>
    <row r="9" spans="1:27" s="25" customFormat="1" x14ac:dyDescent="0.2">
      <c r="A9" s="12"/>
    </row>
    <row r="10" spans="1:27" s="25" customFormat="1" x14ac:dyDescent="0.2">
      <c r="A10" s="12"/>
    </row>
    <row r="11" spans="1:27" s="25" customFormat="1" x14ac:dyDescent="0.2">
      <c r="A11" s="12"/>
    </row>
    <row r="12" spans="1:27" s="25" customFormat="1" x14ac:dyDescent="0.2">
      <c r="A12" s="12"/>
    </row>
    <row r="13" spans="1:27" s="25" customFormat="1" x14ac:dyDescent="0.2">
      <c r="A13" s="12"/>
    </row>
    <row r="14" spans="1:27" s="25" customFormat="1" x14ac:dyDescent="0.2">
      <c r="A14" s="12"/>
      <c r="B14" s="12"/>
      <c r="C14" s="12"/>
      <c r="D14" s="12"/>
      <c r="E14" s="12"/>
      <c r="F14" s="12"/>
    </row>
    <row r="15" spans="1:27" s="25" customFormat="1" x14ac:dyDescent="0.2">
      <c r="A15" s="12"/>
      <c r="B15" s="12"/>
      <c r="C15" s="12"/>
      <c r="D15" s="12"/>
      <c r="E15" s="12"/>
      <c r="F15" s="12"/>
    </row>
    <row r="16" spans="1:27" s="25" customFormat="1" x14ac:dyDescent="0.2">
      <c r="A16" s="12"/>
      <c r="B16" s="12"/>
      <c r="C16" s="12"/>
      <c r="D16" s="12"/>
      <c r="E16" s="12"/>
      <c r="F16" s="12"/>
    </row>
    <row r="17" spans="1:6" s="25" customFormat="1" x14ac:dyDescent="0.2">
      <c r="A17" s="12"/>
      <c r="B17" s="12"/>
      <c r="C17" s="12"/>
      <c r="D17" s="12"/>
      <c r="E17" s="12"/>
      <c r="F17" s="12"/>
    </row>
    <row r="18" spans="1:6" s="25" customFormat="1" x14ac:dyDescent="0.2">
      <c r="A18" s="12"/>
      <c r="B18" s="12"/>
      <c r="C18" s="12"/>
      <c r="D18" s="12"/>
      <c r="E18" s="12"/>
      <c r="F18" s="12"/>
    </row>
    <row r="19" spans="1:6" s="25" customFormat="1" x14ac:dyDescent="0.2">
      <c r="A19" s="12"/>
      <c r="B19" s="12"/>
      <c r="C19" s="12"/>
      <c r="D19" s="12"/>
      <c r="E19" s="12"/>
      <c r="F19" s="12"/>
    </row>
    <row r="20" spans="1:6" s="25" customFormat="1" x14ac:dyDescent="0.2">
      <c r="A20" s="12"/>
      <c r="B20" s="12"/>
      <c r="C20" s="12"/>
      <c r="D20" s="12"/>
      <c r="E20" s="12"/>
      <c r="F20" s="12"/>
    </row>
  </sheetData>
  <mergeCells count="2">
    <mergeCell ref="C7:D7"/>
    <mergeCell ref="B2:Z2"/>
  </mergeCells>
  <hyperlinks>
    <hyperlink ref="C7" r:id="rId1" xr:uid="{58719748-D172-4707-9F05-2310BFF1C15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61AB-B574-F24A-8532-69B656F15A5F}">
  <dimension ref="B2:B30"/>
  <sheetViews>
    <sheetView workbookViewId="0">
      <selection activeCell="B9" sqref="B9"/>
    </sheetView>
  </sheetViews>
  <sheetFormatPr baseColWidth="10" defaultColWidth="11" defaultRowHeight="16" x14ac:dyDescent="0.2"/>
  <cols>
    <col min="1" max="1" width="2.6640625" style="12" customWidth="1"/>
    <col min="2" max="2" width="63.1640625" style="12" customWidth="1"/>
    <col min="3" max="4" width="34.1640625" style="12" customWidth="1"/>
    <col min="5" max="16384" width="11" style="12"/>
  </cols>
  <sheetData>
    <row r="2" spans="2:2" x14ac:dyDescent="0.2">
      <c r="B2" s="2" t="s">
        <v>261</v>
      </c>
    </row>
    <row r="3" spans="2:2" x14ac:dyDescent="0.2">
      <c r="B3" s="11" t="s">
        <v>262</v>
      </c>
    </row>
    <row r="4" spans="2:2" x14ac:dyDescent="0.2">
      <c r="B4" s="10" t="s">
        <v>263</v>
      </c>
    </row>
    <row r="5" spans="2:2" x14ac:dyDescent="0.2">
      <c r="B5" s="11" t="s">
        <v>264</v>
      </c>
    </row>
    <row r="6" spans="2:2" x14ac:dyDescent="0.2">
      <c r="B6" s="11" t="s">
        <v>265</v>
      </c>
    </row>
    <row r="7" spans="2:2" x14ac:dyDescent="0.2">
      <c r="B7" s="11" t="s">
        <v>266</v>
      </c>
    </row>
    <row r="8" spans="2:2" x14ac:dyDescent="0.2">
      <c r="B8" s="11" t="s">
        <v>267</v>
      </c>
    </row>
    <row r="9" spans="2:2" x14ac:dyDescent="0.2">
      <c r="B9" s="11" t="s">
        <v>268</v>
      </c>
    </row>
    <row r="10" spans="2:2" x14ac:dyDescent="0.2">
      <c r="B10" s="11" t="s">
        <v>269</v>
      </c>
    </row>
    <row r="11" spans="2:2" x14ac:dyDescent="0.2">
      <c r="B11" s="11" t="s">
        <v>270</v>
      </c>
    </row>
    <row r="12" spans="2:2" x14ac:dyDescent="0.2">
      <c r="B12" s="11" t="s">
        <v>271</v>
      </c>
    </row>
    <row r="13" spans="2:2" x14ac:dyDescent="0.2">
      <c r="B13" s="11" t="s">
        <v>272</v>
      </c>
    </row>
    <row r="14" spans="2:2" x14ac:dyDescent="0.2">
      <c r="B14" s="11" t="s">
        <v>273</v>
      </c>
    </row>
    <row r="15" spans="2:2" x14ac:dyDescent="0.2">
      <c r="B15" s="11" t="s">
        <v>274</v>
      </c>
    </row>
    <row r="16" spans="2:2" x14ac:dyDescent="0.2">
      <c r="B16" s="11" t="s">
        <v>275</v>
      </c>
    </row>
    <row r="17" spans="2:2" x14ac:dyDescent="0.2">
      <c r="B17" s="11" t="s">
        <v>276</v>
      </c>
    </row>
    <row r="18" spans="2:2" x14ac:dyDescent="0.2">
      <c r="B18" s="11" t="s">
        <v>277</v>
      </c>
    </row>
    <row r="29" spans="2:2" x14ac:dyDescent="0.2">
      <c r="B29" s="13"/>
    </row>
    <row r="30" spans="2:2" x14ac:dyDescent="0.2">
      <c r="B3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2C045198B0FC48BDA24E9C358302F7" ma:contentTypeVersion="12" ma:contentTypeDescription="Create a new document." ma:contentTypeScope="" ma:versionID="154113a844ac7d0da5d0e4ccfe544aed">
  <xsd:schema xmlns:xsd="http://www.w3.org/2001/XMLSchema" xmlns:xs="http://www.w3.org/2001/XMLSchema" xmlns:p="http://schemas.microsoft.com/office/2006/metadata/properties" xmlns:ns2="2604a738-a6b1-4264-b6d0-3642e9f47bd2" xmlns:ns3="9a0bc9ae-ba2a-44a8-967d-b24db7df6e28" targetNamespace="http://schemas.microsoft.com/office/2006/metadata/properties" ma:root="true" ma:fieldsID="230c424682a225363f9dbef797caf630" ns2:_="" ns3:_="">
    <xsd:import namespace="2604a738-a6b1-4264-b6d0-3642e9f47bd2"/>
    <xsd:import namespace="9a0bc9ae-ba2a-44a8-967d-b24db7df6e28"/>
    <xsd:element name="properties">
      <xsd:complexType>
        <xsd:sequence>
          <xsd:element name="documentManagement">
            <xsd:complexType>
              <xsd:all>
                <xsd:element ref="ns2:Summary" minOccurs="0"/>
                <xsd:element ref="ns2:SunsetDa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4a738-a6b1-4264-b6d0-3642e9f47bd2" elementFormDefault="qualified">
    <xsd:import namespace="http://schemas.microsoft.com/office/2006/documentManagement/types"/>
    <xsd:import namespace="http://schemas.microsoft.com/office/infopath/2007/PartnerControls"/>
    <xsd:element name="Summary" ma:index="8" nillable="true" ma:displayName="Summary" ma:internalName="Summary">
      <xsd:simpleType>
        <xsd:restriction base="dms:Text">
          <xsd:maxLength value="255"/>
        </xsd:restriction>
      </xsd:simpleType>
    </xsd:element>
    <xsd:element name="SunsetDate" ma:index="9" nillable="true" ma:displayName="SunsetDate" ma:format="DateOnly" ma:internalName="SunsetDate">
      <xsd:simpleType>
        <xsd:restriction base="dms:DateTime"/>
      </xsd:simpleType>
    </xsd:element>
    <xsd:element name="TaxCatchAll" ma:index="20" nillable="true" ma:displayName="Taxonomy Catch All Column" ma:hidden="true" ma:list="{abb7801e-8d8e-44c9-a8c4-45d1f23f0520}" ma:internalName="TaxCatchAll" ma:showField="CatchAllData" ma:web="2604a738-a6b1-4264-b6d0-3642e9f47b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bc9ae-ba2a-44a8-967d-b24db7df6e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e963ff-e293-4fa5-a979-6c6c39c611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0bc9ae-ba2a-44a8-967d-b24db7df6e28">
      <Terms xmlns="http://schemas.microsoft.com/office/infopath/2007/PartnerControls"/>
    </lcf76f155ced4ddcb4097134ff3c332f>
    <TaxCatchAll xmlns="2604a738-a6b1-4264-b6d0-3642e9f47bd2" xsi:nil="true"/>
    <SunsetDate xmlns="2604a738-a6b1-4264-b6d0-3642e9f47bd2" xsi:nil="true"/>
    <Summary xmlns="2604a738-a6b1-4264-b6d0-3642e9f47bd2" xsi:nil="true"/>
  </documentManagement>
</p:properties>
</file>

<file path=customXml/itemProps1.xml><?xml version="1.0" encoding="utf-8"?>
<ds:datastoreItem xmlns:ds="http://schemas.openxmlformats.org/officeDocument/2006/customXml" ds:itemID="{6CD1150F-C136-4776-98FD-1DF446B28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009D6F-EAB6-4BFD-9B2B-50B6A5372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04a738-a6b1-4264-b6d0-3642e9f47bd2"/>
    <ds:schemaRef ds:uri="9a0bc9ae-ba2a-44a8-967d-b24db7df6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BE9BEC-3A77-45DF-A21A-65BAC8B6257F}">
  <ds:schemaRefs>
    <ds:schemaRef ds:uri="http://schemas.microsoft.com/office/2006/metadata/properties"/>
    <ds:schemaRef ds:uri="http://schemas.microsoft.com/office/infopath/2007/PartnerControls"/>
    <ds:schemaRef ds:uri="9a0bc9ae-ba2a-44a8-967d-b24db7df6e28"/>
    <ds:schemaRef ds:uri="2604a738-a6b1-4264-b6d0-3642e9f47b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Terms</vt:lpstr>
      <vt:lpstr>FAQs</vt:lpstr>
      <vt:lpstr>Data dictionary</vt:lpstr>
      <vt:lpstr>Sample dataset - zip codes</vt:lpstr>
      <vt:lpstr>Sample dataset - US states</vt:lpstr>
      <vt:lpstr>MoM ZCTA &amp; Drivers</vt:lpstr>
      <vt:lpstr>Roadmap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Traverse, Bryce</dc:creator>
  <cp:keywords/>
  <dc:description/>
  <cp:lastModifiedBy>Bello, Grace</cp:lastModifiedBy>
  <cp:revision/>
  <dcterms:created xsi:type="dcterms:W3CDTF">2025-03-20T15:08:35Z</dcterms:created>
  <dcterms:modified xsi:type="dcterms:W3CDTF">2025-10-14T18:48:32Z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0x0101006F2C045198B0FC48BDA24E9C358302F7</vt:lpwstr>
  </property>
  <property fmtid="{D5CDD505-2E9C-101B-9397-08002B2CF9AE}" pid="3" name="MediaServiceImageTags">
    <vt:lpwstr/>
  </property>
</Properties>
</file>